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<sst xmlns="http://schemas.openxmlformats.org/spreadsheetml/2006/main" count="106" uniqueCount="84">
  <si>
    <t>【借款报销单】</t>
  </si>
  <si>
    <t>团号：HMJB-230705-SHH480</t>
  </si>
  <si>
    <t>会议日期：7.27-7.30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</si>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</sst>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70"/>
  <sheetViews>
    <sheetView tabSelected="1" topLeftCell="A25" workbookViewId="0">
      <selection activeCell="I23" sqref="I2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0">
      <c r="C2" s="2" t="s">
        <v>0</v>
      </c>
      <c r="D2" s="2"/>
      <c r="E2" s="2"/>
      <c r="F2" s="2"/>
      <c r="G2" s="2"/>
      <c r="H2" s="2"/>
      <c r="I2" s="79"/>
      <c r="J2" s="79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14680</v>
      </c>
      <c r="G8" s="65">
        <v>0</v>
      </c>
      <c r="H8" s="65">
        <f>F8+G8</f>
        <v>14680</v>
      </c>
      <c r="I8" s="80"/>
      <c r="J8" s="81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>F9+G9</f>
        <v>0</v>
      </c>
      <c r="I9" s="80"/>
      <c r="J9" s="82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0"/>
      <c r="J10" s="82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0"/>
      <c r="J11" s="82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0"/>
      <c r="J12" s="82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14680</v>
      </c>
      <c r="G13" s="69">
        <f t="shared" ref="G13:H13" si="0">SUM(G8:G12)</f>
        <v>0</v>
      </c>
      <c r="H13" s="69">
        <f t="shared" si="0"/>
        <v>14680</v>
      </c>
      <c r="I13" s="83"/>
      <c r="J13" s="84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0"/>
      <c r="J14" s="81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0"/>
      <c r="J15" s="82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3"/>
      <c r="J16" s="84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0"/>
      <c r="J17" s="85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>F18+G18</f>
        <v>0</v>
      </c>
      <c r="I18" s="80"/>
      <c r="J18" s="86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>F19+G19</f>
        <v>0</v>
      </c>
      <c r="I19" s="80"/>
      <c r="J19" s="86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>F20+G20</f>
        <v>0</v>
      </c>
      <c r="I20" s="80"/>
      <c r="J20" s="86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3"/>
      <c r="J21" s="87"/>
    </row>
    <row r="22" ht="26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>C22*D22</f>
        <v>0</v>
      </c>
      <c r="F22" s="65">
        <v>23000</v>
      </c>
      <c r="G22" s="65">
        <v>0</v>
      </c>
      <c r="H22" s="65">
        <f t="shared" ref="H22:H27" si="4">F22+G22</f>
        <v>23000</v>
      </c>
      <c r="I22" s="88"/>
      <c r="J22" s="85" t="s">
        <v>25</v>
      </c>
    </row>
    <row r="23" ht="23" customHeight="1" spans="1:10">
      <c r="A23" s="62"/>
      <c r="B23" s="63"/>
      <c r="C23" s="64"/>
      <c r="D23" s="62"/>
      <c r="E23" s="64"/>
      <c r="F23" s="65">
        <v>0</v>
      </c>
      <c r="G23" s="65"/>
      <c r="H23" s="65">
        <f t="shared" si="4"/>
        <v>0</v>
      </c>
      <c r="I23" s="89"/>
      <c r="J23" s="86"/>
    </row>
    <row r="24" customHeight="1" spans="1:10">
      <c r="A24" s="62"/>
      <c r="B24" s="63"/>
      <c r="C24" s="64"/>
      <c r="D24" s="62"/>
      <c r="E24" s="64"/>
      <c r="F24" s="65">
        <v>0</v>
      </c>
      <c r="G24" s="65"/>
      <c r="H24" s="65">
        <f t="shared" si="4"/>
        <v>0</v>
      </c>
      <c r="I24" s="80"/>
      <c r="J24" s="86"/>
    </row>
    <row r="25" customHeight="1" spans="1:10">
      <c r="A25" s="62"/>
      <c r="B25" s="63"/>
      <c r="C25" s="64"/>
      <c r="D25" s="62"/>
      <c r="E25" s="64"/>
      <c r="F25" s="65">
        <v>0</v>
      </c>
      <c r="G25" s="65"/>
      <c r="H25" s="65">
        <f t="shared" si="4"/>
        <v>0</v>
      </c>
      <c r="I25" s="80"/>
      <c r="J25" s="86"/>
    </row>
    <row r="26" customHeight="1" spans="1:10">
      <c r="A26" s="62"/>
      <c r="B26" s="63"/>
      <c r="C26" s="64"/>
      <c r="D26" s="62"/>
      <c r="E26" s="64"/>
      <c r="F26" s="65">
        <v>0</v>
      </c>
      <c r="G26" s="65"/>
      <c r="H26" s="65">
        <f t="shared" si="4"/>
        <v>0</v>
      </c>
      <c r="I26" s="80"/>
      <c r="J26" s="86"/>
    </row>
    <row r="27" customHeight="1" spans="1:10">
      <c r="A27" s="62"/>
      <c r="B27" s="63"/>
      <c r="C27" s="64"/>
      <c r="D27" s="62"/>
      <c r="E27" s="64"/>
      <c r="F27" s="65">
        <v>0</v>
      </c>
      <c r="G27" s="65"/>
      <c r="H27" s="65">
        <f t="shared" si="4"/>
        <v>0</v>
      </c>
      <c r="I27" s="80"/>
      <c r="J27" s="86"/>
    </row>
    <row r="28" customHeight="1" spans="1:10">
      <c r="A28" s="62"/>
      <c r="B28" s="63"/>
      <c r="C28" s="64"/>
      <c r="D28" s="62"/>
      <c r="E28" s="64"/>
      <c r="F28" s="65">
        <v>0</v>
      </c>
      <c r="G28" s="65">
        <v>0</v>
      </c>
      <c r="H28" s="65">
        <f t="shared" ref="H28:H48" si="5">F28+G28</f>
        <v>0</v>
      </c>
      <c r="I28" s="80"/>
      <c r="J28" s="86"/>
    </row>
    <row r="29" s="51" customFormat="1" customHeight="1" spans="1:10">
      <c r="A29" s="66"/>
      <c r="B29" s="67" t="s">
        <v>26</v>
      </c>
      <c r="C29" s="68">
        <f>SUM(C22)</f>
        <v>0</v>
      </c>
      <c r="D29" s="68">
        <f t="shared" ref="D29:E29" si="6">SUM(D22)</f>
        <v>1</v>
      </c>
      <c r="E29" s="68">
        <f t="shared" si="6"/>
        <v>0</v>
      </c>
      <c r="F29" s="69">
        <f>SUM(F22:F28)</f>
        <v>23000</v>
      </c>
      <c r="G29" s="69">
        <f>SUM(G22:G28)</f>
        <v>0</v>
      </c>
      <c r="H29" s="69">
        <f>SUM(H22:H28)</f>
        <v>23000</v>
      </c>
      <c r="I29" s="83"/>
      <c r="J29" s="87"/>
    </row>
    <row r="30" customHeight="1" spans="1:10">
      <c r="A30" s="70">
        <v>5</v>
      </c>
      <c r="B30" s="71" t="s">
        <v>27</v>
      </c>
      <c r="C30" s="72">
        <v>0</v>
      </c>
      <c r="D30" s="70">
        <v>1</v>
      </c>
      <c r="E30" s="72">
        <f>C30*D30</f>
        <v>0</v>
      </c>
      <c r="F30" s="65">
        <v>1800</v>
      </c>
      <c r="G30" s="65">
        <v>0</v>
      </c>
      <c r="H30" s="65">
        <f t="shared" ref="H30:H35" si="7">F30+G30</f>
        <v>1800</v>
      </c>
      <c r="I30" s="80"/>
      <c r="J30" s="81" t="s">
        <v>28</v>
      </c>
    </row>
    <row r="31" customHeight="1" spans="1:10">
      <c r="A31" s="76"/>
      <c r="B31" s="77"/>
      <c r="C31" s="78"/>
      <c r="D31" s="76"/>
      <c r="E31" s="78"/>
      <c r="F31" s="65">
        <v>0</v>
      </c>
      <c r="G31" s="65"/>
      <c r="H31" s="65">
        <f t="shared" si="7"/>
        <v>0</v>
      </c>
      <c r="I31" s="80"/>
      <c r="J31" s="82"/>
    </row>
    <row r="32" customHeight="1" spans="1:10">
      <c r="A32" s="76"/>
      <c r="B32" s="77"/>
      <c r="C32" s="78"/>
      <c r="D32" s="76"/>
      <c r="E32" s="78"/>
      <c r="F32" s="65">
        <v>0</v>
      </c>
      <c r="G32" s="65"/>
      <c r="H32" s="65">
        <f t="shared" si="7"/>
        <v>0</v>
      </c>
      <c r="I32" s="80"/>
      <c r="J32" s="82"/>
    </row>
    <row r="33" customHeight="1" spans="1:10">
      <c r="A33" s="76"/>
      <c r="B33" s="77"/>
      <c r="C33" s="78"/>
      <c r="D33" s="76"/>
      <c r="E33" s="78"/>
      <c r="F33" s="65">
        <v>0</v>
      </c>
      <c r="G33" s="65"/>
      <c r="H33" s="65">
        <f t="shared" si="7"/>
        <v>0</v>
      </c>
      <c r="I33" s="80"/>
      <c r="J33" s="82"/>
    </row>
    <row r="34" customHeight="1" spans="1:10">
      <c r="A34" s="76"/>
      <c r="B34" s="77"/>
      <c r="C34" s="78"/>
      <c r="D34" s="76"/>
      <c r="E34" s="78"/>
      <c r="F34" s="65">
        <v>0</v>
      </c>
      <c r="G34" s="65"/>
      <c r="H34" s="65">
        <f t="shared" si="7"/>
        <v>0</v>
      </c>
      <c r="I34" s="80"/>
      <c r="J34" s="82"/>
    </row>
    <row r="35" customHeight="1" spans="1:10">
      <c r="A35" s="76"/>
      <c r="B35" s="77"/>
      <c r="C35" s="78"/>
      <c r="D35" s="76"/>
      <c r="E35" s="78"/>
      <c r="F35" s="65">
        <v>0</v>
      </c>
      <c r="G35" s="65"/>
      <c r="H35" s="65">
        <f t="shared" si="7"/>
        <v>0</v>
      </c>
      <c r="I35" s="80"/>
      <c r="J35" s="82"/>
    </row>
    <row r="36" customHeight="1" spans="1:10">
      <c r="A36" s="73"/>
      <c r="B36" s="74"/>
      <c r="C36" s="75"/>
      <c r="D36" s="73"/>
      <c r="E36" s="75"/>
      <c r="F36" s="65">
        <v>0</v>
      </c>
      <c r="G36" s="65">
        <v>0</v>
      </c>
      <c r="H36" s="65">
        <f t="shared" ref="H36" si="8">F36+G36</f>
        <v>0</v>
      </c>
      <c r="I36" s="80"/>
      <c r="J36" s="82"/>
    </row>
    <row r="37" s="51" customFormat="1" customHeight="1" spans="1:10">
      <c r="A37" s="66"/>
      <c r="B37" s="67" t="s">
        <v>29</v>
      </c>
      <c r="C37" s="68">
        <f>SUM(C30)</f>
        <v>0</v>
      </c>
      <c r="D37" s="68">
        <f t="shared" ref="D37:E37" si="9">SUM(D30)</f>
        <v>1</v>
      </c>
      <c r="E37" s="68">
        <f t="shared" si="9"/>
        <v>0</v>
      </c>
      <c r="F37" s="69">
        <f>SUM(F30:F36)</f>
        <v>1800</v>
      </c>
      <c r="G37" s="69">
        <f>SUM(G30:G36)</f>
        <v>0</v>
      </c>
      <c r="H37" s="69">
        <f>SUM(H30:H36)</f>
        <v>1800</v>
      </c>
      <c r="I37" s="83"/>
      <c r="J37" s="84"/>
    </row>
    <row r="38" customHeight="1" spans="1:10">
      <c r="A38" s="62">
        <v>6</v>
      </c>
      <c r="B38" s="63" t="s">
        <v>30</v>
      </c>
      <c r="C38" s="64">
        <v>0</v>
      </c>
      <c r="D38" s="62">
        <v>1</v>
      </c>
      <c r="E38" s="64">
        <f t="shared" ref="E36:E55" si="10">C38*D38</f>
        <v>0</v>
      </c>
      <c r="F38" s="65">
        <v>0</v>
      </c>
      <c r="G38" s="65">
        <v>0</v>
      </c>
      <c r="H38" s="65">
        <f>F38+G38</f>
        <v>0</v>
      </c>
      <c r="I38" s="80"/>
      <c r="J38" s="81" t="s">
        <v>31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>F39+G39</f>
        <v>0</v>
      </c>
      <c r="I39" s="80"/>
      <c r="J39" s="86"/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>F40+G40</f>
        <v>0</v>
      </c>
      <c r="I40" s="80"/>
      <c r="J40" s="86"/>
    </row>
    <row r="41" customHeight="1" spans="1:10">
      <c r="A41" s="62"/>
      <c r="B41" s="63"/>
      <c r="C41" s="64"/>
      <c r="D41" s="62"/>
      <c r="E41" s="64"/>
      <c r="F41" s="65">
        <v>0</v>
      </c>
      <c r="G41" s="65">
        <v>0</v>
      </c>
      <c r="H41" s="65">
        <f>F41+G41</f>
        <v>0</v>
      </c>
      <c r="I41" s="80"/>
      <c r="J41" s="86"/>
    </row>
    <row r="42" s="51" customFormat="1" customHeight="1" spans="1:10">
      <c r="A42" s="66"/>
      <c r="B42" s="67" t="s">
        <v>32</v>
      </c>
      <c r="C42" s="68">
        <f>SUM(C38)</f>
        <v>0</v>
      </c>
      <c r="D42" s="68">
        <f t="shared" ref="D42:E42" si="11">SUM(D38)</f>
        <v>1</v>
      </c>
      <c r="E42" s="68">
        <f t="shared" si="11"/>
        <v>0</v>
      </c>
      <c r="F42" s="69">
        <f>SUM(F38:F41)</f>
        <v>0</v>
      </c>
      <c r="G42" s="69">
        <f t="shared" ref="G42:H42" si="12">SUM(G38:G41)</f>
        <v>0</v>
      </c>
      <c r="H42" s="69">
        <f t="shared" si="12"/>
        <v>0</v>
      </c>
      <c r="I42" s="83"/>
      <c r="J42" s="87"/>
    </row>
    <row r="43" customHeight="1" spans="1:10">
      <c r="A43" s="62">
        <v>7</v>
      </c>
      <c r="B43" s="63" t="s">
        <v>33</v>
      </c>
      <c r="C43" s="64">
        <v>0</v>
      </c>
      <c r="D43" s="62">
        <v>1</v>
      </c>
      <c r="E43" s="64">
        <f t="shared" si="10"/>
        <v>0</v>
      </c>
      <c r="F43" s="65">
        <v>520</v>
      </c>
      <c r="G43" s="65">
        <v>0</v>
      </c>
      <c r="H43" s="65">
        <f>F43+G43</f>
        <v>520</v>
      </c>
      <c r="I43" s="80"/>
      <c r="J43" s="90"/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>F44+G44</f>
        <v>0</v>
      </c>
      <c r="I44" s="80"/>
      <c r="J44" s="91"/>
    </row>
    <row r="45" customHeight="1" spans="1:10">
      <c r="A45" s="62"/>
      <c r="B45" s="63"/>
      <c r="C45" s="64"/>
      <c r="D45" s="62"/>
      <c r="E45" s="64"/>
      <c r="F45" s="65">
        <v>0</v>
      </c>
      <c r="G45" s="65">
        <v>0</v>
      </c>
      <c r="H45" s="65">
        <f>F45+G45</f>
        <v>0</v>
      </c>
      <c r="I45" s="80"/>
      <c r="J45" s="91"/>
    </row>
    <row r="46" customHeight="1" spans="1:10">
      <c r="A46" s="62"/>
      <c r="B46" s="63"/>
      <c r="C46" s="64"/>
      <c r="D46" s="62"/>
      <c r="E46" s="64"/>
      <c r="F46" s="65">
        <v>0</v>
      </c>
      <c r="G46" s="65">
        <v>0</v>
      </c>
      <c r="H46" s="65">
        <f>F46+G46</f>
        <v>0</v>
      </c>
      <c r="I46" s="80"/>
      <c r="J46" s="91"/>
    </row>
    <row r="47" s="51" customFormat="1" customHeight="1" spans="1:10">
      <c r="A47" s="66"/>
      <c r="B47" s="67" t="s">
        <v>34</v>
      </c>
      <c r="C47" s="68">
        <f>SUM(C43)</f>
        <v>0</v>
      </c>
      <c r="D47" s="68">
        <f t="shared" ref="D47:E47" si="13">SUM(D43)</f>
        <v>1</v>
      </c>
      <c r="E47" s="68">
        <f t="shared" si="13"/>
        <v>0</v>
      </c>
      <c r="F47" s="69">
        <f>SUM(F43:F46)</f>
        <v>520</v>
      </c>
      <c r="G47" s="69">
        <f t="shared" ref="G47:H47" si="14">SUM(G43:G46)</f>
        <v>0</v>
      </c>
      <c r="H47" s="69">
        <f t="shared" si="14"/>
        <v>520</v>
      </c>
      <c r="I47" s="83"/>
      <c r="J47" s="92"/>
    </row>
    <row r="48" customHeight="1" spans="1:10">
      <c r="A48" s="62">
        <v>8</v>
      </c>
      <c r="B48" s="63" t="s">
        <v>35</v>
      </c>
      <c r="C48" s="64">
        <v>0</v>
      </c>
      <c r="D48" s="62">
        <v>1</v>
      </c>
      <c r="E48" s="64">
        <f t="shared" si="10"/>
        <v>0</v>
      </c>
      <c r="F48" s="65">
        <v>0</v>
      </c>
      <c r="G48" s="65">
        <v>0</v>
      </c>
      <c r="H48" s="65">
        <f>F48+G48</f>
        <v>0</v>
      </c>
      <c r="I48" s="80"/>
      <c r="J48" s="85" t="s">
        <v>36</v>
      </c>
    </row>
    <row r="49" customHeight="1" spans="1:10">
      <c r="A49" s="62"/>
      <c r="B49" s="63"/>
      <c r="C49" s="64"/>
      <c r="D49" s="62"/>
      <c r="E49" s="64"/>
      <c r="F49" s="65">
        <v>0</v>
      </c>
      <c r="G49" s="65">
        <v>0</v>
      </c>
      <c r="H49" s="65">
        <f>F49+G49</f>
        <v>0</v>
      </c>
      <c r="I49" s="80"/>
      <c r="J49" s="86"/>
    </row>
    <row r="50" s="51" customFormat="1" customHeight="1" spans="1:10">
      <c r="A50" s="66"/>
      <c r="B50" s="67" t="s">
        <v>37</v>
      </c>
      <c r="C50" s="68">
        <f>SUM(C48)</f>
        <v>0</v>
      </c>
      <c r="D50" s="68">
        <f t="shared" ref="D50:E50" si="15">SUM(D48)</f>
        <v>1</v>
      </c>
      <c r="E50" s="68">
        <f t="shared" si="15"/>
        <v>0</v>
      </c>
      <c r="F50" s="69">
        <f>SUM(F48:F49)</f>
        <v>0</v>
      </c>
      <c r="G50" s="69">
        <f t="shared" ref="G50:H50" si="16">SUM(G48:G49)</f>
        <v>0</v>
      </c>
      <c r="H50" s="69">
        <f t="shared" si="16"/>
        <v>0</v>
      </c>
      <c r="I50" s="83"/>
      <c r="J50" s="87"/>
    </row>
    <row r="51" customHeight="1" spans="1:10">
      <c r="A51" s="62">
        <v>9</v>
      </c>
      <c r="B51" s="63" t="s">
        <v>38</v>
      </c>
      <c r="C51" s="64">
        <v>0</v>
      </c>
      <c r="D51" s="62">
        <v>1</v>
      </c>
      <c r="E51" s="64">
        <f t="shared" si="10"/>
        <v>0</v>
      </c>
      <c r="F51" s="65">
        <v>0</v>
      </c>
      <c r="G51" s="65">
        <v>0</v>
      </c>
      <c r="H51" s="65">
        <f>F51+G51</f>
        <v>0</v>
      </c>
      <c r="I51" s="80"/>
      <c r="J51" s="81" t="s">
        <v>39</v>
      </c>
    </row>
    <row r="52" customHeight="1" spans="1:10">
      <c r="A52" s="62"/>
      <c r="B52" s="63"/>
      <c r="C52" s="64"/>
      <c r="D52" s="62"/>
      <c r="E52" s="64"/>
      <c r="F52" s="65">
        <v>0</v>
      </c>
      <c r="G52" s="65">
        <v>0</v>
      </c>
      <c r="H52" s="65">
        <f>F52+G52</f>
        <v>0</v>
      </c>
      <c r="I52" s="80"/>
      <c r="J52" s="82"/>
    </row>
    <row r="53" customHeight="1" spans="1:10">
      <c r="A53" s="62"/>
      <c r="B53" s="63"/>
      <c r="C53" s="64"/>
      <c r="D53" s="62"/>
      <c r="E53" s="64"/>
      <c r="F53" s="65">
        <v>0</v>
      </c>
      <c r="G53" s="65">
        <v>0</v>
      </c>
      <c r="H53" s="65">
        <f>F53+G53</f>
        <v>0</v>
      </c>
      <c r="I53" s="80"/>
      <c r="J53" s="82"/>
    </row>
    <row r="54" s="51" customFormat="1" customHeight="1" spans="1:10">
      <c r="A54" s="66"/>
      <c r="B54" s="67" t="s">
        <v>40</v>
      </c>
      <c r="C54" s="68">
        <f>SUM(C51)</f>
        <v>0</v>
      </c>
      <c r="D54" s="68">
        <f t="shared" ref="D54:E54" si="17">SUM(D51)</f>
        <v>1</v>
      </c>
      <c r="E54" s="68">
        <f t="shared" si="17"/>
        <v>0</v>
      </c>
      <c r="F54" s="69">
        <f>SUM(F51:F53)</f>
        <v>0</v>
      </c>
      <c r="G54" s="69">
        <f t="shared" ref="G54:H54" si="18">SUM(G51:G53)</f>
        <v>0</v>
      </c>
      <c r="H54" s="69">
        <f t="shared" si="18"/>
        <v>0</v>
      </c>
      <c r="I54" s="83"/>
      <c r="J54" s="84"/>
    </row>
    <row r="55" spans="1:10">
      <c r="A55" s="70">
        <v>10</v>
      </c>
      <c r="B55" s="63" t="s">
        <v>41</v>
      </c>
      <c r="C55" s="64">
        <v>0</v>
      </c>
      <c r="D55" s="62">
        <v>1</v>
      </c>
      <c r="E55" s="64">
        <f t="shared" si="10"/>
        <v>0</v>
      </c>
      <c r="F55" s="65">
        <v>0</v>
      </c>
      <c r="G55" s="65">
        <v>0</v>
      </c>
      <c r="H55" s="65">
        <f>F55+G55</f>
        <v>0</v>
      </c>
      <c r="I55" s="88"/>
      <c r="J55" s="90"/>
    </row>
    <row r="56" customHeight="1" spans="1:10">
      <c r="A56" s="76"/>
      <c r="B56" s="63"/>
      <c r="C56" s="64"/>
      <c r="D56" s="62"/>
      <c r="E56" s="64"/>
      <c r="F56" s="65">
        <v>0</v>
      </c>
      <c r="G56" s="65">
        <v>0</v>
      </c>
      <c r="H56" s="65">
        <f t="shared" ref="H56:H61" si="19">F56+G56</f>
        <v>0</v>
      </c>
      <c r="I56" s="80"/>
      <c r="J56" s="91"/>
    </row>
    <row r="57" customHeight="1" spans="1:10">
      <c r="A57" s="76"/>
      <c r="B57" s="63"/>
      <c r="C57" s="64"/>
      <c r="D57" s="62"/>
      <c r="E57" s="64"/>
      <c r="F57" s="65">
        <v>0</v>
      </c>
      <c r="G57" s="65">
        <v>0</v>
      </c>
      <c r="H57" s="65">
        <f t="shared" si="19"/>
        <v>0</v>
      </c>
      <c r="I57" s="80"/>
      <c r="J57" s="91"/>
    </row>
    <row r="58" customHeight="1" spans="1:10">
      <c r="A58" s="76"/>
      <c r="B58" s="63"/>
      <c r="C58" s="64"/>
      <c r="D58" s="62"/>
      <c r="E58" s="64"/>
      <c r="F58" s="65">
        <v>0</v>
      </c>
      <c r="G58" s="65">
        <v>0</v>
      </c>
      <c r="H58" s="65">
        <f t="shared" si="19"/>
        <v>0</v>
      </c>
      <c r="I58" s="80"/>
      <c r="J58" s="91"/>
    </row>
    <row r="59" customHeight="1" spans="1:10">
      <c r="A59" s="76"/>
      <c r="B59" s="63"/>
      <c r="C59" s="64"/>
      <c r="D59" s="62"/>
      <c r="E59" s="64"/>
      <c r="F59" s="65">
        <v>0</v>
      </c>
      <c r="G59" s="65">
        <v>0</v>
      </c>
      <c r="H59" s="65">
        <f t="shared" si="19"/>
        <v>0</v>
      </c>
      <c r="I59" s="80"/>
      <c r="J59" s="91"/>
    </row>
    <row r="60" customHeight="1" spans="1:10">
      <c r="A60" s="76"/>
      <c r="B60" s="63"/>
      <c r="C60" s="64"/>
      <c r="D60" s="62"/>
      <c r="E60" s="64"/>
      <c r="F60" s="65">
        <v>0</v>
      </c>
      <c r="G60" s="65">
        <v>0</v>
      </c>
      <c r="H60" s="65">
        <f t="shared" si="19"/>
        <v>0</v>
      </c>
      <c r="I60" s="80"/>
      <c r="J60" s="91"/>
    </row>
    <row r="61" customHeight="1" spans="1:10">
      <c r="A61" s="73"/>
      <c r="B61" s="63"/>
      <c r="C61" s="64"/>
      <c r="D61" s="62"/>
      <c r="E61" s="64"/>
      <c r="F61" s="65">
        <v>0</v>
      </c>
      <c r="G61" s="65">
        <v>0</v>
      </c>
      <c r="H61" s="65">
        <f t="shared" si="19"/>
        <v>0</v>
      </c>
      <c r="I61" s="80"/>
      <c r="J61" s="91"/>
    </row>
    <row r="62" s="51" customFormat="1" customHeight="1" spans="1:10">
      <c r="A62" s="66"/>
      <c r="B62" s="67" t="s">
        <v>42</v>
      </c>
      <c r="C62" s="68">
        <f>SUM(C55)</f>
        <v>0</v>
      </c>
      <c r="D62" s="68">
        <f t="shared" ref="D62:E62" si="20">SUM(D55)</f>
        <v>1</v>
      </c>
      <c r="E62" s="68">
        <f t="shared" si="20"/>
        <v>0</v>
      </c>
      <c r="F62" s="69">
        <f>SUM(F55:F61)</f>
        <v>0</v>
      </c>
      <c r="G62" s="69">
        <f t="shared" ref="G62:H62" si="21">SUM(G55:G61)</f>
        <v>0</v>
      </c>
      <c r="H62" s="69">
        <f t="shared" si="21"/>
        <v>0</v>
      </c>
      <c r="I62" s="83"/>
      <c r="J62" s="92"/>
    </row>
    <row r="63" customHeight="1" spans="1:10">
      <c r="A63" s="66"/>
      <c r="B63" s="67" t="s">
        <v>43</v>
      </c>
      <c r="C63" s="68">
        <f>SUM(C62,C54,C50,C47,C42,C37,C29,C21,C16,C13)</f>
        <v>0</v>
      </c>
      <c r="D63" s="68">
        <f t="shared" ref="D63:H63" si="22">SUM(D62,D54,D50,D47,D42,D37,D29,D21,D16,D13)</f>
        <v>9</v>
      </c>
      <c r="E63" s="68">
        <f t="shared" si="22"/>
        <v>0</v>
      </c>
      <c r="F63" s="69">
        <f t="shared" si="22"/>
        <v>40000</v>
      </c>
      <c r="G63" s="69">
        <f t="shared" si="22"/>
        <v>0</v>
      </c>
      <c r="H63" s="69">
        <f t="shared" si="22"/>
        <v>40000</v>
      </c>
      <c r="I63" s="83"/>
      <c r="J63" s="93"/>
    </row>
    <row r="67" customHeight="1" spans="1:9">
      <c r="A67" s="94" t="s">
        <v>44</v>
      </c>
      <c r="B67" s="95"/>
      <c r="C67" s="96" t="s">
        <v>45</v>
      </c>
      <c r="D67" s="96"/>
      <c r="E67" s="96" t="s">
        <v>46</v>
      </c>
      <c r="F67" s="96"/>
      <c r="G67" s="96" t="s">
        <v>47</v>
      </c>
      <c r="H67" s="96"/>
      <c r="I67" s="102" t="s">
        <v>48</v>
      </c>
    </row>
    <row r="68" customHeight="1" spans="1:9">
      <c r="A68" s="97">
        <f>E63</f>
        <v>0</v>
      </c>
      <c r="B68" s="98"/>
      <c r="C68" s="98">
        <f>H63</f>
        <v>40000</v>
      </c>
      <c r="D68" s="98"/>
      <c r="E68" s="98">
        <f>F63</f>
        <v>40000</v>
      </c>
      <c r="F68" s="98"/>
      <c r="G68" s="98">
        <f>G63</f>
        <v>0</v>
      </c>
      <c r="H68" s="98"/>
      <c r="I68" s="103">
        <f>A68-C68</f>
        <v>-40000</v>
      </c>
    </row>
    <row r="70" customHeight="1" spans="1:9">
      <c r="A70" s="99" t="s">
        <v>49</v>
      </c>
      <c r="B70" s="100"/>
      <c r="C70" s="101" t="s">
        <v>50</v>
      </c>
      <c r="D70" s="99"/>
      <c r="E70" s="99" t="s">
        <v>51</v>
      </c>
      <c r="F70" s="99"/>
      <c r="G70" s="99" t="s">
        <v>52</v>
      </c>
      <c r="H70" s="99"/>
      <c r="I70" s="100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0"/>
    <mergeCell ref="A22:A28"/>
    <mergeCell ref="A30:A36"/>
    <mergeCell ref="A38:A41"/>
    <mergeCell ref="A43:A46"/>
    <mergeCell ref="A48:A49"/>
    <mergeCell ref="A51:A53"/>
    <mergeCell ref="A55:A61"/>
    <mergeCell ref="B6:B7"/>
    <mergeCell ref="B8:B12"/>
    <mergeCell ref="B14:B15"/>
    <mergeCell ref="B17:B20"/>
    <mergeCell ref="B22:B28"/>
    <mergeCell ref="B30:B36"/>
    <mergeCell ref="B38:B41"/>
    <mergeCell ref="B43:B46"/>
    <mergeCell ref="B48:B49"/>
    <mergeCell ref="B51:B53"/>
    <mergeCell ref="B55:B61"/>
    <mergeCell ref="C8:C12"/>
    <mergeCell ref="C14:C15"/>
    <mergeCell ref="C17:C20"/>
    <mergeCell ref="C22:C28"/>
    <mergeCell ref="C30:C36"/>
    <mergeCell ref="C38:C41"/>
    <mergeCell ref="C43:C46"/>
    <mergeCell ref="C48:C49"/>
    <mergeCell ref="C51:C53"/>
    <mergeCell ref="C55:C61"/>
    <mergeCell ref="D8:D12"/>
    <mergeCell ref="D14:D15"/>
    <mergeCell ref="D17:D20"/>
    <mergeCell ref="D22:D28"/>
    <mergeCell ref="D30:D36"/>
    <mergeCell ref="D38:D41"/>
    <mergeCell ref="D43:D46"/>
    <mergeCell ref="D48:D49"/>
    <mergeCell ref="D51:D53"/>
    <mergeCell ref="D55:D61"/>
    <mergeCell ref="E8:E12"/>
    <mergeCell ref="E14:E15"/>
    <mergeCell ref="E17:E20"/>
    <mergeCell ref="E22:E28"/>
    <mergeCell ref="E30:E36"/>
    <mergeCell ref="E38:E41"/>
    <mergeCell ref="E43:E46"/>
    <mergeCell ref="E48:E49"/>
    <mergeCell ref="E51:E53"/>
    <mergeCell ref="E55:E61"/>
    <mergeCell ref="J4:J5"/>
    <mergeCell ref="J6:J7"/>
    <mergeCell ref="J8:J13"/>
    <mergeCell ref="J14:J16"/>
    <mergeCell ref="J17:J21"/>
    <mergeCell ref="J22:J29"/>
    <mergeCell ref="J30:J37"/>
    <mergeCell ref="J38:J42"/>
    <mergeCell ref="J43:J47"/>
    <mergeCell ref="J48:J50"/>
    <mergeCell ref="J51:J54"/>
    <mergeCell ref="J55:J6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F30" sqref="F30:G30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6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7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39"/>
      <c r="J8" s="16"/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1"/>
      <c r="J11" s="42"/>
      <c r="K11" s="43" t="s">
        <v>69</v>
      </c>
    </row>
    <row r="12" ht="23" customHeight="1" spans="2:11">
      <c r="B12" s="23">
        <v>2</v>
      </c>
      <c r="C12" s="24"/>
      <c r="D12" s="27"/>
      <c r="E12" s="28" t="s">
        <v>70</v>
      </c>
      <c r="F12" s="28"/>
      <c r="G12" s="26">
        <v>0</v>
      </c>
      <c r="H12" s="26"/>
      <c r="I12" s="41"/>
      <c r="J12" s="42"/>
      <c r="K12" s="43" t="s">
        <v>69</v>
      </c>
    </row>
    <row r="13" ht="20.1" customHeight="1" spans="2:11">
      <c r="B13" s="23">
        <v>3</v>
      </c>
      <c r="C13" s="24"/>
      <c r="D13" s="27"/>
      <c r="E13" s="23" t="s">
        <v>71</v>
      </c>
      <c r="F13" s="24"/>
      <c r="G13" s="26">
        <v>0</v>
      </c>
      <c r="H13" s="26"/>
      <c r="I13" s="41"/>
      <c r="J13" s="42"/>
      <c r="K13" s="43" t="s">
        <v>69</v>
      </c>
    </row>
    <row r="14" ht="20.1" customHeight="1" spans="2:11">
      <c r="B14" s="23">
        <v>4</v>
      </c>
      <c r="C14" s="24"/>
      <c r="D14" s="27"/>
      <c r="E14" s="23" t="s">
        <v>72</v>
      </c>
      <c r="F14" s="24"/>
      <c r="G14" s="26">
        <v>0</v>
      </c>
      <c r="H14" s="26"/>
      <c r="I14" s="41"/>
      <c r="J14" s="42"/>
      <c r="K14" s="43" t="s">
        <v>73</v>
      </c>
    </row>
    <row r="15" ht="20.1" customHeight="1" spans="2:11">
      <c r="B15" s="23">
        <v>5</v>
      </c>
      <c r="C15" s="24"/>
      <c r="D15" s="25" t="s">
        <v>41</v>
      </c>
      <c r="E15" s="28" t="s">
        <v>74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64</v>
      </c>
      <c r="C20" s="22"/>
      <c r="D20" s="22"/>
      <c r="E20" s="22"/>
      <c r="F20" s="22"/>
      <c r="G20" s="22" t="s">
        <v>75</v>
      </c>
      <c r="H20" s="22"/>
      <c r="I20" s="22"/>
      <c r="J20" s="22"/>
      <c r="K20" s="22" t="s">
        <v>76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77</v>
      </c>
      <c r="C23" s="17"/>
      <c r="D23" s="17"/>
      <c r="E23" s="17"/>
      <c r="F23" s="17" t="s">
        <v>50</v>
      </c>
      <c r="G23" s="17" t="s">
        <v>78</v>
      </c>
      <c r="H23" s="17"/>
      <c r="I23" s="17"/>
      <c r="J23" s="17" t="s">
        <v>52</v>
      </c>
      <c r="K23" s="17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6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7"/>
    </row>
    <row r="30" ht="20.1" customHeight="1" spans="2:11">
      <c r="B30" s="8"/>
      <c r="C30" s="9"/>
      <c r="D30" s="10" t="s">
        <v>58</v>
      </c>
      <c r="E30" s="10"/>
      <c r="F30" s="12"/>
      <c r="G30" s="11"/>
      <c r="H30" s="10" t="s">
        <v>59</v>
      </c>
      <c r="I30" s="38"/>
      <c r="J30" s="11">
        <f>J7</f>
        <v>0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60</v>
      </c>
      <c r="I31" s="39"/>
      <c r="J31" s="16">
        <f>J8</f>
        <v>0</v>
      </c>
      <c r="K31" s="40"/>
    </row>
    <row r="32" ht="20.1" customHeight="1"/>
    <row r="33" ht="20.1" customHeight="1" spans="2:11">
      <c r="B33" s="28"/>
      <c r="C33" s="28"/>
      <c r="D33" s="33" t="s">
        <v>80</v>
      </c>
      <c r="E33" s="28" t="s">
        <v>81</v>
      </c>
      <c r="F33" s="28"/>
      <c r="G33" s="26" t="s">
        <v>82</v>
      </c>
      <c r="H33" s="26" t="s">
        <v>83</v>
      </c>
      <c r="I33" s="26" t="s">
        <v>43</v>
      </c>
      <c r="J33" s="26"/>
      <c r="K33" s="49" t="s">
        <v>66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77</v>
      </c>
      <c r="C38" s="17"/>
      <c r="D38" s="17"/>
      <c r="E38" s="17"/>
      <c r="F38" s="17" t="s">
        <v>50</v>
      </c>
      <c r="G38" s="17" t="s">
        <v>78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2023-07-28T05:58:19Z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