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29620" yWindow="1700" windowWidth="27580" windowHeight="18940"/>
  </bookViews>
  <sheets>
    <sheet name="结算" sheetId="8" r:id="rId1"/>
    <sheet name="餐费明细" sheetId="9" r:id="rId2"/>
    <sheet name="稻香村明细" sheetId="10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8" l="1"/>
  <c r="I45" i="8"/>
  <c r="I29" i="8"/>
  <c r="I28" i="8"/>
  <c r="I26" i="8"/>
  <c r="I27" i="8"/>
  <c r="I30" i="8"/>
  <c r="I31" i="8"/>
  <c r="I24" i="8"/>
  <c r="I25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D22" i="10"/>
  <c r="C22" i="10"/>
  <c r="D51" i="9"/>
  <c r="I6" i="8"/>
  <c r="I106" i="8"/>
  <c r="I107" i="8"/>
  <c r="I109" i="8"/>
  <c r="I110" i="8"/>
</calcChain>
</file>

<file path=xl/sharedStrings.xml><?xml version="1.0" encoding="utf-8"?>
<sst xmlns="http://schemas.openxmlformats.org/spreadsheetml/2006/main" count="488" uniqueCount="242">
  <si>
    <t>报价公司：</t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</si>
  <si>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</si>
  <si>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</si>
  <si>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</si>
  <si>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</si>
  <si>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</si>
  <si>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</si>
  <si>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</si>
  <si>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</si>
  <si>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</si>
  <si>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</si>
  <si>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</si>
  <si>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</si>
  <si>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</si>
  <si>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</si>
  <si>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10%服务费比例</t>
  </si>
  <si>
    <t>发票类型（增值税普票/免税普票/增值税专票）</t>
  </si>
  <si>
    <t>增值税专票</t>
  </si>
  <si>
    <t>6%发票税率（纸质发票税率）</t>
  </si>
  <si>
    <t>项</t>
    <phoneticPr fontId="2" type="noConversion"/>
  </si>
  <si>
    <t>次</t>
    <phoneticPr fontId="2" type="noConversion"/>
  </si>
  <si>
    <t xml:space="preserve"> 项目内容</t>
    <phoneticPr fontId="2" type="noConversion"/>
  </si>
  <si>
    <t>总计</t>
    <phoneticPr fontId="2" type="noConversion"/>
  </si>
  <si>
    <t>H5</t>
    <phoneticPr fontId="2" type="noConversion"/>
  </si>
  <si>
    <t>现场项目</t>
    <rPh sb="0" eb="1">
      <t>xian'c</t>
    </rPh>
    <rPh sb="2" eb="3">
      <t>ixang'mu</t>
    </rPh>
    <phoneticPr fontId="2" type="noConversion"/>
  </si>
  <si>
    <t>办公区装饰</t>
    <rPh sb="0" eb="1">
      <t>ban'gong'qu</t>
    </rPh>
    <rPh sb="3" eb="4">
      <t>zhung'shi</t>
    </rPh>
    <phoneticPr fontId="2" type="noConversion"/>
  </si>
  <si>
    <t>个</t>
    <rPh sb="0" eb="1">
      <t>ge</t>
    </rPh>
    <phoneticPr fontId="2" type="noConversion"/>
  </si>
  <si>
    <t>摄影师</t>
    <rPh sb="0" eb="1">
      <t>she'ying'shi</t>
    </rPh>
    <phoneticPr fontId="2" type="noConversion"/>
  </si>
  <si>
    <t>人</t>
    <rPh sb="0" eb="1">
      <t>ren</t>
    </rPh>
    <phoneticPr fontId="2" type="noConversion"/>
  </si>
  <si>
    <t>天</t>
    <rPh sb="0" eb="1">
      <t>tian</t>
    </rPh>
    <phoneticPr fontId="2" type="noConversion"/>
  </si>
  <si>
    <t>费用合计</t>
    <phoneticPr fontId="2" type="noConversion"/>
  </si>
  <si>
    <t>前期项目</t>
    <rPh sb="0" eb="1">
      <t>qian'qi</t>
    </rPh>
    <rPh sb="2" eb="3">
      <t>xiang'mu</t>
    </rPh>
    <phoneticPr fontId="2" type="noConversion"/>
  </si>
  <si>
    <t>其他项目</t>
    <rPh sb="0" eb="1">
      <t>qi'ta</t>
    </rPh>
    <rPh sb="2" eb="3">
      <t>xiang'mu</t>
    </rPh>
    <phoneticPr fontId="2" type="noConversion"/>
  </si>
  <si>
    <t>设计费用</t>
    <rPh sb="0" eb="1">
      <t>she'ji</t>
    </rPh>
    <rPh sb="2" eb="3">
      <t>fei'y</t>
    </rPh>
    <phoneticPr fontId="2" type="noConversion"/>
  </si>
  <si>
    <t xml:space="preserve">单位 </t>
    <phoneticPr fontId="2" type="noConversion"/>
  </si>
  <si>
    <t>拍照区</t>
    <rPh sb="0" eb="1">
      <t>pai'zhao'q</t>
    </rPh>
    <phoneticPr fontId="2" type="noConversion"/>
  </si>
  <si>
    <t>次</t>
    <rPh sb="0" eb="1">
      <t>ci</t>
    </rPh>
    <phoneticPr fontId="2" type="noConversion"/>
  </si>
  <si>
    <t>项</t>
    <rPh sb="0" eb="1">
      <t>xiang</t>
    </rPh>
    <phoneticPr fontId="2" type="noConversion"/>
  </si>
  <si>
    <t>直播相关</t>
    <rPh sb="0" eb="1">
      <t>zhi'bo</t>
    </rPh>
    <rPh sb="2" eb="3">
      <t>xiang'guan</t>
    </rPh>
    <phoneticPr fontId="2" type="noConversion"/>
  </si>
  <si>
    <t>餐饮</t>
    <rPh sb="0" eb="1">
      <t>can'yin</t>
    </rPh>
    <phoneticPr fontId="2" type="noConversion"/>
  </si>
  <si>
    <t>高亚琳</t>
    <rPh sb="0" eb="1">
      <t>g'y'l</t>
    </rPh>
    <phoneticPr fontId="2" type="noConversion"/>
  </si>
  <si>
    <t>康辉集团北京国际会议展览有限公司</t>
    <phoneticPr fontId="2" type="noConversion"/>
  </si>
  <si>
    <t>2022挚文集团年会活动</t>
    <phoneticPr fontId="2" type="noConversion"/>
  </si>
  <si>
    <t>餐费</t>
    <rPh sb="0" eb="1">
      <t>can'fei</t>
    </rPh>
    <phoneticPr fontId="2" type="noConversion"/>
  </si>
  <si>
    <t>人</t>
  </si>
  <si>
    <t>套头拍照背板 陌陌探探各1</t>
    <rPh sb="0" eb="1">
      <t>tao'tou</t>
    </rPh>
    <rPh sb="2" eb="3">
      <t>pai'z</t>
    </rPh>
    <rPh sb="4" eb="5">
      <t>bei'ban</t>
    </rPh>
    <rPh sb="7" eb="8">
      <t>mo'mo</t>
    </rPh>
    <rPh sb="9" eb="10">
      <t>tan'tan</t>
    </rPh>
    <rPh sb="11" eb="12">
      <t>ge</t>
    </rPh>
    <phoneticPr fontId="2" type="noConversion"/>
  </si>
  <si>
    <t>云摄影</t>
    <rPh sb="0" eb="1">
      <t>yun'she'y</t>
    </rPh>
    <phoneticPr fontId="2" type="noConversion"/>
  </si>
  <si>
    <t>平米</t>
    <rPh sb="0" eb="1">
      <t>ping'mi</t>
    </rPh>
    <phoneticPr fontId="2" type="noConversion"/>
  </si>
  <si>
    <t xml:space="preserve">视频无缝切换器 </t>
  </si>
  <si>
    <t xml:space="preserve">D’SAN  PC-433  PerfectCue  Light  Kit   翻页提示器套装(带PC-AS4遥控器)     </t>
  </si>
  <si>
    <t>DELL  Monitor  监视器(液晶  ，24")</t>
  </si>
  <si>
    <t>MAC笔记本电脑(APPLE , MACBOOK)</t>
  </si>
  <si>
    <t>TH-65CS400C 65寸LED液晶电视   带立架</t>
  </si>
  <si>
    <t>TH-42CS400C 42寸 LED液晶电视  带立架</t>
  </si>
  <si>
    <t>HDMI分配器</t>
  </si>
  <si>
    <t>视频设备</t>
    <rPh sb="0" eb="1">
      <t>shi'p</t>
    </rPh>
    <rPh sb="2" eb="3">
      <t>she'b</t>
    </rPh>
    <phoneticPr fontId="2" type="noConversion"/>
  </si>
  <si>
    <t>Loudspeaker 全频音箱</t>
  </si>
  <si>
    <t>Digital Power Amplifier  数字功放</t>
  </si>
  <si>
    <t>SHURE UR4D+ Dual channel diversity receiver 舒尔UR4D+接收机</t>
  </si>
  <si>
    <t xml:space="preserve">SHURE UR2/Beta 58A  Wireless Hand-hold Mic  无线手持式话筒 </t>
  </si>
  <si>
    <t>SHURE UR1/WBH53 Microphone 领夹式话筒</t>
  </si>
  <si>
    <t>SHURE 无线放大器</t>
  </si>
  <si>
    <t>DA 音频隔离器</t>
  </si>
  <si>
    <t>音频设备</t>
    <rPh sb="0" eb="1">
      <t>yin'p</t>
    </rPh>
    <rPh sb="2" eb="3">
      <t>she'b</t>
    </rPh>
    <phoneticPr fontId="2" type="noConversion"/>
  </si>
  <si>
    <t>LED PAR Light 染色灯</t>
  </si>
  <si>
    <t>LED摄影灯</t>
  </si>
  <si>
    <t>Truss  灯光架 2.5m单柱</t>
  </si>
  <si>
    <t>灯光放大器</t>
  </si>
  <si>
    <t>摄像专用提词器</t>
  </si>
  <si>
    <t>松下导播台</t>
  </si>
  <si>
    <t>录机、监视器、光纤</t>
  </si>
  <si>
    <t>其他</t>
    <rPh sb="0" eb="1">
      <t>qi'ta</t>
    </rPh>
    <phoneticPr fontId="2" type="noConversion"/>
  </si>
  <si>
    <t>化妆师</t>
    <rPh sb="0" eb="1">
      <t>hua'zhuang'shi</t>
    </rPh>
    <phoneticPr fontId="2" type="noConversion"/>
  </si>
  <si>
    <t>木质背板（5m*3m)</t>
    <rPh sb="0" eb="1">
      <t>mu'zhi</t>
    </rPh>
    <rPh sb="2" eb="3">
      <t>bei'ban</t>
    </rPh>
    <phoneticPr fontId="2" type="noConversion"/>
  </si>
  <si>
    <t>灯光设备</t>
    <rPh sb="0" eb="1">
      <t>deng'guagn'she'b</t>
    </rPh>
    <phoneticPr fontId="2" type="noConversion"/>
  </si>
  <si>
    <t>AV技术人员</t>
    <rPh sb="2" eb="3">
      <t>ji'shu'ren'y</t>
    </rPh>
    <phoneticPr fontId="2" type="noConversion"/>
  </si>
  <si>
    <t>AV运费</t>
    <rPh sb="2" eb="3">
      <t>yun'f</t>
    </rPh>
    <phoneticPr fontId="2" type="noConversion"/>
  </si>
  <si>
    <t>摄像设备</t>
    <rPh sb="0" eb="1">
      <t>she'x</t>
    </rPh>
    <rPh sb="2" eb="3">
      <t>she'b</t>
    </rPh>
    <phoneticPr fontId="2" type="noConversion"/>
  </si>
  <si>
    <t>现场导演</t>
    <rPh sb="0" eb="1">
      <t>xian'c</t>
    </rPh>
    <rPh sb="2" eb="3">
      <t>dao'yan</t>
    </rPh>
    <phoneticPr fontId="2" type="noConversion"/>
  </si>
  <si>
    <t>制作物</t>
    <rPh sb="0" eb="1">
      <t>zhi'zuo'w</t>
    </rPh>
    <phoneticPr fontId="2" type="noConversion"/>
  </si>
  <si>
    <t>Sony fs7 高清摄像机</t>
    <phoneticPr fontId="2" type="noConversion"/>
  </si>
  <si>
    <t>小吃摊</t>
    <phoneticPr fontId="2" type="noConversion"/>
  </si>
  <si>
    <t>搭建人工</t>
    <rPh sb="0" eb="1">
      <t>da'jian</t>
    </rPh>
    <rPh sb="2" eb="3">
      <t>ren'gong</t>
    </rPh>
    <phoneticPr fontId="2" type="noConversion"/>
  </si>
  <si>
    <t>调光台</t>
    <phoneticPr fontId="2" type="noConversion"/>
  </si>
  <si>
    <t xml:space="preserve">Digital  Mixer 数字调音台  </t>
    <phoneticPr fontId="2" type="noConversion"/>
  </si>
  <si>
    <t>陌陌工区装饰</t>
    <rPh sb="0" eb="1">
      <t>mo'mo</t>
    </rPh>
    <rPh sb="2" eb="3">
      <t>gong'qu</t>
    </rPh>
    <rPh sb="4" eb="5">
      <t>zhuang'shi</t>
    </rPh>
    <phoneticPr fontId="2" type="noConversion"/>
  </si>
  <si>
    <t>探探工区装饰</t>
    <phoneticPr fontId="2" type="noConversion"/>
  </si>
  <si>
    <t>颁奖视频</t>
    <rPh sb="0" eb="1">
      <t>ban'jiang</t>
    </rPh>
    <rPh sb="2" eb="3">
      <t>shi'p</t>
    </rPh>
    <phoneticPr fontId="2" type="noConversion"/>
  </si>
  <si>
    <t>稻香村</t>
    <rPh sb="0" eb="1">
      <t>dao'iang'c</t>
    </rPh>
    <phoneticPr fontId="2" type="noConversion"/>
  </si>
  <si>
    <t>口罩</t>
    <rPh sb="0" eb="1">
      <t>kou'zhao</t>
    </rPh>
    <phoneticPr fontId="2" type="noConversion"/>
  </si>
  <si>
    <t>暖场视频</t>
    <rPh sb="0" eb="1">
      <t>nuan'c</t>
    </rPh>
    <rPh sb="2" eb="3">
      <t>shi'p</t>
    </rPh>
    <phoneticPr fontId="2" type="noConversion"/>
  </si>
  <si>
    <t>礼物盒子制作</t>
    <rPh sb="0" eb="1">
      <t>li'wu'he'zi</t>
    </rPh>
    <rPh sb="4" eb="5">
      <t>zhi'zuo</t>
    </rPh>
    <phoneticPr fontId="2" type="noConversion"/>
  </si>
  <si>
    <t>项</t>
    <phoneticPr fontId="2" type="noConversion"/>
  </si>
  <si>
    <t>现场兼职</t>
    <rPh sb="0" eb="1">
      <t>xian'c</t>
    </rPh>
    <rPh sb="2" eb="3">
      <t>jian'z</t>
    </rPh>
    <phoneticPr fontId="2" type="noConversion"/>
  </si>
  <si>
    <t>摊位礼品</t>
    <rPh sb="0" eb="1">
      <t>tan'wei</t>
    </rPh>
    <rPh sb="2" eb="3">
      <t>li'pin</t>
    </rPh>
    <phoneticPr fontId="2" type="noConversion"/>
  </si>
  <si>
    <t>拍照区</t>
    <rPh sb="0" eb="1">
      <t>pai'zhao</t>
    </rPh>
    <rPh sb="2" eb="3">
      <t>qu</t>
    </rPh>
    <phoneticPr fontId="2" type="noConversion"/>
  </si>
  <si>
    <t>游戏类</t>
    <rPh sb="0" eb="1">
      <t>you'xi</t>
    </rPh>
    <rPh sb="2" eb="3">
      <t>lei</t>
    </rPh>
    <phoneticPr fontId="2" type="noConversion"/>
  </si>
  <si>
    <t>3M地贴（单个）</t>
    <rPh sb="2" eb="3">
      <t>di'tie</t>
    </rPh>
    <rPh sb="5" eb="6">
      <t>dan'ge</t>
    </rPh>
    <phoneticPr fontId="2" type="noConversion"/>
  </si>
  <si>
    <t>书法老师</t>
    <rPh sb="0" eb="1">
      <t>shu'fa</t>
    </rPh>
    <rPh sb="2" eb="3">
      <t>lao'shi</t>
    </rPh>
    <phoneticPr fontId="2" type="noConversion"/>
  </si>
  <si>
    <t>陌陌、探探进场及撤场</t>
    <rPh sb="0" eb="1">
      <t>mo'mo</t>
    </rPh>
    <rPh sb="3" eb="4">
      <t>tan'tan</t>
    </rPh>
    <rPh sb="5" eb="6">
      <t>jin'chang</t>
    </rPh>
    <rPh sb="7" eb="8">
      <t>ji</t>
    </rPh>
    <rPh sb="8" eb="9">
      <t>che'chang</t>
    </rPh>
    <phoneticPr fontId="2" type="noConversion"/>
  </si>
  <si>
    <t>设计费代付</t>
    <rPh sb="0" eb="1">
      <t>sh'ji'f</t>
    </rPh>
    <rPh sb="3" eb="4">
      <t>dai'fu</t>
    </rPh>
    <phoneticPr fontId="2" type="noConversion"/>
  </si>
  <si>
    <t>节目录制</t>
    <rPh sb="0" eb="1">
      <t>jie'mu</t>
    </rPh>
    <rPh sb="2" eb="3">
      <t>lu'zhi</t>
    </rPh>
    <phoneticPr fontId="2" type="noConversion"/>
  </si>
  <si>
    <t>3M墙贴（8m*3m)</t>
    <rPh sb="2" eb="3">
      <t>qiang'tie</t>
    </rPh>
    <phoneticPr fontId="2" type="noConversion"/>
  </si>
  <si>
    <t>现场导播</t>
    <rPh sb="0" eb="1">
      <t>xian'c</t>
    </rPh>
    <rPh sb="2" eb="3">
      <t>dao'yan</t>
    </rPh>
    <rPh sb="3" eb="4">
      <t>bo</t>
    </rPh>
    <phoneticPr fontId="2" type="noConversion"/>
  </si>
  <si>
    <t>陌陌探探各1人</t>
    <rPh sb="0" eb="1">
      <t>mo'mo'tan'tan</t>
    </rPh>
    <rPh sb="4" eb="5">
      <t>ge</t>
    </rPh>
    <rPh sb="6" eb="7">
      <t>ren</t>
    </rPh>
    <phoneticPr fontId="2" type="noConversion"/>
  </si>
  <si>
    <t>搭建运费</t>
    <rPh sb="0" eb="1">
      <t>da'jian</t>
    </rPh>
    <rPh sb="2" eb="3">
      <t>yun'f</t>
    </rPh>
    <phoneticPr fontId="2" type="noConversion"/>
  </si>
  <si>
    <t>车</t>
    <rPh sb="0" eb="1">
      <t>che</t>
    </rPh>
    <phoneticPr fontId="2" type="noConversion"/>
  </si>
  <si>
    <t>1m栏租赁</t>
    <rPh sb="2" eb="3">
      <t>lan</t>
    </rPh>
    <rPh sb="3" eb="4">
      <t>zu'l</t>
    </rPh>
    <phoneticPr fontId="2" type="noConversion"/>
  </si>
  <si>
    <t>快剪视频</t>
    <rPh sb="0" eb="1">
      <t>kuai'jian'shi'p</t>
    </rPh>
    <phoneticPr fontId="2" type="noConversion"/>
  </si>
  <si>
    <t>条</t>
    <rPh sb="0" eb="1">
      <t>tiao</t>
    </rPh>
    <phoneticPr fontId="2" type="noConversion"/>
  </si>
  <si>
    <t>领导视频剪辑</t>
    <rPh sb="0" eb="1">
      <t>ling'dao</t>
    </rPh>
    <rPh sb="2" eb="3">
      <t>shi'p</t>
    </rPh>
    <rPh sb="4" eb="5">
      <t>jian'ji</t>
    </rPh>
    <phoneticPr fontId="2" type="noConversion"/>
  </si>
  <si>
    <t>拍立得</t>
    <rPh sb="0" eb="1">
      <t>pai'li'de</t>
    </rPh>
    <phoneticPr fontId="2" type="noConversion"/>
  </si>
  <si>
    <t>麦标套</t>
    <rPh sb="0" eb="1">
      <t>mai'biao't</t>
    </rPh>
    <phoneticPr fontId="2" type="noConversion"/>
  </si>
  <si>
    <t>手卡</t>
    <rPh sb="0" eb="1">
      <t>shou'ka</t>
    </rPh>
    <phoneticPr fontId="2" type="noConversion"/>
  </si>
  <si>
    <t>颁奖手卡</t>
    <rPh sb="0" eb="1">
      <t>ban'jiang</t>
    </rPh>
    <rPh sb="2" eb="3">
      <t>shou'ka</t>
    </rPh>
    <phoneticPr fontId="2" type="noConversion"/>
  </si>
  <si>
    <t>胸卡及挂绳</t>
    <rPh sb="0" eb="1">
      <t>xiong'ka</t>
    </rPh>
    <rPh sb="2" eb="3">
      <t>ji</t>
    </rPh>
    <rPh sb="3" eb="4">
      <t>gua's</t>
    </rPh>
    <phoneticPr fontId="2" type="noConversion"/>
  </si>
  <si>
    <t>礼品袋及封口贴</t>
    <rPh sb="0" eb="1">
      <t>li'pin'dai</t>
    </rPh>
    <rPh sb="3" eb="4">
      <t>ji</t>
    </rPh>
    <rPh sb="4" eb="5">
      <t>feng'kou'tie</t>
    </rPh>
    <phoneticPr fontId="2" type="noConversion"/>
  </si>
  <si>
    <t xml:space="preserve"> 2022.1.21</t>
    <phoneticPr fontId="2" type="noConversion"/>
  </si>
  <si>
    <t>挚文集团</t>
    <rPh sb="0" eb="1">
      <t>zhi'wen'ji'tuan</t>
    </rPh>
    <phoneticPr fontId="2" type="noConversion"/>
  </si>
  <si>
    <t>奖品视频</t>
    <rPh sb="0" eb="1">
      <t>jiang</t>
    </rPh>
    <rPh sb="2" eb="3">
      <t>shi'p</t>
    </rPh>
    <phoneticPr fontId="2" type="noConversion"/>
  </si>
  <si>
    <t>1天录制+2条视频剪辑</t>
    <rPh sb="1" eb="2">
      <t>tian</t>
    </rPh>
    <rPh sb="2" eb="3">
      <t>lu'zhi</t>
    </rPh>
    <rPh sb="6" eb="7">
      <t>tiao</t>
    </rPh>
    <rPh sb="7" eb="8">
      <t>shi'p</t>
    </rPh>
    <rPh sb="9" eb="10">
      <t>jian'ji</t>
    </rPh>
    <phoneticPr fontId="2" type="noConversion"/>
  </si>
  <si>
    <t>动态KV</t>
    <rPh sb="0" eb="1">
      <t>dogn'tai</t>
    </rPh>
    <phoneticPr fontId="2" type="noConversion"/>
  </si>
  <si>
    <t>转场视频</t>
    <phoneticPr fontId="2" type="noConversion"/>
  </si>
  <si>
    <t>环球影城门票</t>
    <rPh sb="0" eb="1">
      <t>huan'q</t>
    </rPh>
    <rPh sb="2" eb="3">
      <t>ying'c</t>
    </rPh>
    <rPh sb="4" eb="5">
      <t>men'p</t>
    </rPh>
    <phoneticPr fontId="2" type="noConversion"/>
  </si>
  <si>
    <t>赠送</t>
    <rPh sb="0" eb="1">
      <t>zeng'song</t>
    </rPh>
    <phoneticPr fontId="2" type="noConversion"/>
  </si>
  <si>
    <t>投壶</t>
    <rPh sb="0" eb="1">
      <t>to'hu</t>
    </rPh>
    <phoneticPr fontId="2" type="noConversion"/>
  </si>
  <si>
    <t>高尔夫</t>
    <rPh sb="0" eb="1">
      <t>gao'er'f</t>
    </rPh>
    <phoneticPr fontId="2" type="noConversion"/>
  </si>
  <si>
    <t>桌上冰壶</t>
    <rPh sb="0" eb="1">
      <t>zhuo's</t>
    </rPh>
    <rPh sb="2" eb="3">
      <t>bing'hu</t>
    </rPh>
    <phoneticPr fontId="2" type="noConversion"/>
  </si>
  <si>
    <t>版画印制</t>
    <rPh sb="0" eb="1">
      <t>ban'hua</t>
    </rPh>
    <rPh sb="2" eb="3">
      <t>yin'zhi</t>
    </rPh>
    <phoneticPr fontId="2" type="noConversion"/>
  </si>
  <si>
    <t>套</t>
    <rPh sb="0" eb="1">
      <t>tao</t>
    </rPh>
    <phoneticPr fontId="2" type="noConversion"/>
  </si>
  <si>
    <t>定制打打牙</t>
    <rPh sb="0" eb="1">
      <t>dign'zhi</t>
    </rPh>
    <rPh sb="2" eb="3">
      <t>da'da'ya</t>
    </rPh>
    <phoneticPr fontId="2" type="noConversion"/>
  </si>
  <si>
    <t>定制骰子</t>
    <rPh sb="0" eb="1">
      <t>ding'zhi</t>
    </rPh>
    <rPh sb="2" eb="3">
      <t>shai'zi</t>
    </rPh>
    <phoneticPr fontId="2" type="noConversion"/>
  </si>
  <si>
    <t>项</t>
    <phoneticPr fontId="2" type="noConversion"/>
  </si>
  <si>
    <t>定制飞镖</t>
    <rPh sb="0" eb="1">
      <t>dign'zhi'fei'biao'pan</t>
    </rPh>
    <phoneticPr fontId="2" type="noConversion"/>
  </si>
  <si>
    <t>见明细</t>
    <rPh sb="0" eb="1">
      <t>jian</t>
    </rPh>
    <rPh sb="1" eb="2">
      <t>ming'xi</t>
    </rPh>
    <phoneticPr fontId="2" type="noConversion"/>
  </si>
  <si>
    <t>椪糖</t>
    <rPh sb="0" eb="1">
      <t>peng'tang</t>
    </rPh>
    <phoneticPr fontId="2" type="noConversion"/>
  </si>
  <si>
    <t>盒</t>
    <rPh sb="0" eb="1">
      <t>he</t>
    </rPh>
    <phoneticPr fontId="2" type="noConversion"/>
  </si>
  <si>
    <t>书法老师备品（软笔、洒金纸、花草纸、扇子）</t>
    <rPh sb="0" eb="1">
      <t>shu'fa</t>
    </rPh>
    <rPh sb="2" eb="3">
      <t>lao'shi</t>
    </rPh>
    <rPh sb="4" eb="5">
      <t>bei'p</t>
    </rPh>
    <rPh sb="7" eb="8">
      <t>ruan'bi</t>
    </rPh>
    <rPh sb="10" eb="11">
      <t>sa'jin</t>
    </rPh>
    <rPh sb="14" eb="15">
      <t>hua'cao'zhi</t>
    </rPh>
    <rPh sb="18" eb="19">
      <t>shan'zi</t>
    </rPh>
    <phoneticPr fontId="2" type="noConversion"/>
  </si>
  <si>
    <t>福字书写备品（软笔、笔墨、印章、印尼、洒金纸、描红对联、毛毡、桌布）</t>
    <rPh sb="0" eb="1">
      <t>fu'zi</t>
    </rPh>
    <rPh sb="2" eb="3">
      <t>shu'xie</t>
    </rPh>
    <rPh sb="4" eb="5">
      <t>bei'p</t>
    </rPh>
    <rPh sb="7" eb="8">
      <t>ruan'bi</t>
    </rPh>
    <rPh sb="10" eb="11">
      <t>bi'mo</t>
    </rPh>
    <rPh sb="13" eb="14">
      <t>yin'zhang</t>
    </rPh>
    <rPh sb="16" eb="17">
      <t>yin'ni</t>
    </rPh>
    <rPh sb="19" eb="20">
      <t>sa'jin</t>
    </rPh>
    <rPh sb="21" eb="22">
      <t>zhi</t>
    </rPh>
    <rPh sb="23" eb="24">
      <t>miao'hong</t>
    </rPh>
    <rPh sb="25" eb="26">
      <t>dui'lian</t>
    </rPh>
    <rPh sb="28" eb="29">
      <t>mao'zhan</t>
    </rPh>
    <rPh sb="31" eb="32">
      <t>zhuo'bu</t>
    </rPh>
    <phoneticPr fontId="2" type="noConversion"/>
  </si>
  <si>
    <t>爱心发卡</t>
    <rPh sb="0" eb="1">
      <t>ai'xin'fa'q</t>
    </rPh>
    <phoneticPr fontId="2" type="noConversion"/>
  </si>
  <si>
    <t>手机对联</t>
    <rPh sb="0" eb="1">
      <t>shou'ji</t>
    </rPh>
    <rPh sb="2" eb="3">
      <t>dui'lian</t>
    </rPh>
    <phoneticPr fontId="2" type="noConversion"/>
  </si>
  <si>
    <t>恰恰瓜子</t>
  </si>
  <si>
    <t>虎年书签</t>
  </si>
  <si>
    <t>手机支架</t>
  </si>
  <si>
    <t>巧克力</t>
  </si>
  <si>
    <t>口罩链</t>
  </si>
  <si>
    <t>袜子</t>
  </si>
  <si>
    <t>虎年红包</t>
  </si>
  <si>
    <t>老虎胸针</t>
  </si>
  <si>
    <t>定制冰箱贴</t>
    <rPh sb="0" eb="1">
      <t>dign'zhi</t>
    </rPh>
    <phoneticPr fontId="2" type="noConversion"/>
  </si>
  <si>
    <t>9月22日 7人（陌陌2人、探探2人、康辉3人）</t>
    <rPh sb="1" eb="2">
      <t>yue</t>
    </rPh>
    <rPh sb="4" eb="5">
      <t>ri</t>
    </rPh>
    <rPh sb="7" eb="8">
      <t>ren</t>
    </rPh>
    <rPh sb="9" eb="10">
      <t>mo'mo</t>
    </rPh>
    <rPh sb="12" eb="13">
      <t>ren</t>
    </rPh>
    <rPh sb="14" eb="15">
      <t>tan'tan</t>
    </rPh>
    <rPh sb="17" eb="18">
      <t>ren</t>
    </rPh>
    <rPh sb="19" eb="20">
      <t>kang'hui</t>
    </rPh>
    <rPh sb="22" eb="23">
      <t>ren</t>
    </rPh>
    <phoneticPr fontId="2" type="noConversion"/>
  </si>
  <si>
    <t>10月26日 5人（陌陌2人、探探1人、康辉2人）</t>
    <rPh sb="2" eb="3">
      <t>yue</t>
    </rPh>
    <rPh sb="5" eb="6">
      <t>ri</t>
    </rPh>
    <rPh sb="8" eb="9">
      <t>ren</t>
    </rPh>
    <phoneticPr fontId="2" type="noConversion"/>
  </si>
  <si>
    <t>区域</t>
  </si>
  <si>
    <t>项目</t>
  </si>
  <si>
    <t>规格</t>
  </si>
  <si>
    <t>数量</t>
  </si>
  <si>
    <t>T2B11休息区
400人份</t>
    <phoneticPr fontId="2" type="noConversion"/>
  </si>
  <si>
    <t>日式鳗鱼饭</t>
  </si>
  <si>
    <t>100克</t>
  </si>
  <si>
    <t>肥牛饭</t>
  </si>
  <si>
    <t>关东煮</t>
  </si>
  <si>
    <t>30克</t>
  </si>
  <si>
    <t>韩式石锅拌饭团</t>
  </si>
  <si>
    <t>40克</t>
  </si>
  <si>
    <t>80克</t>
  </si>
  <si>
    <t>炒年糕</t>
  </si>
  <si>
    <t>60克</t>
  </si>
  <si>
    <t>披萨</t>
  </si>
  <si>
    <t>50克</t>
  </si>
  <si>
    <t>T2B11 茶歇区
400人份</t>
    <phoneticPr fontId="2" type="noConversion"/>
  </si>
  <si>
    <t>炸酱面</t>
  </si>
  <si>
    <t>120克</t>
  </si>
  <si>
    <t>爆肚</t>
  </si>
  <si>
    <t>卤煮</t>
  </si>
  <si>
    <t>200克</t>
  </si>
  <si>
    <t>北京烤鸭</t>
  </si>
  <si>
    <t>30只</t>
  </si>
  <si>
    <t>京酱肉丝</t>
  </si>
  <si>
    <t>T3B30 茶歇区
120人份</t>
    <phoneticPr fontId="2" type="noConversion"/>
  </si>
  <si>
    <t>白切鸡</t>
  </si>
  <si>
    <t>150克</t>
  </si>
  <si>
    <t>水晶虾饺等（广点组合）</t>
  </si>
  <si>
    <t>肠粉</t>
  </si>
  <si>
    <t>五彩芝麻汤圆</t>
  </si>
  <si>
    <t>干炒牛河</t>
  </si>
  <si>
    <t>广式菜心/蚝油罗马生菜</t>
  </si>
  <si>
    <t>潮州卤水拼盘</t>
  </si>
  <si>
    <t>咸蛋蒸肉饼</t>
  </si>
  <si>
    <t>T1B16 茶歇区
230人份</t>
    <phoneticPr fontId="2" type="noConversion"/>
  </si>
  <si>
    <t>冰粉</t>
  </si>
  <si>
    <t>钵钵鸡</t>
  </si>
  <si>
    <t>重庆辣子鸡</t>
  </si>
  <si>
    <t>红糖糍粑</t>
  </si>
  <si>
    <t>宜宾燃面</t>
  </si>
  <si>
    <t>红油干拌抄手</t>
  </si>
  <si>
    <t>钟水饺</t>
  </si>
  <si>
    <t>川北凉粉</t>
  </si>
  <si>
    <t>汤圆</t>
  </si>
  <si>
    <t>探探
T3A20 休息区
450人份</t>
    <phoneticPr fontId="2" type="noConversion"/>
  </si>
  <si>
    <t>羊蝎子</t>
    <rPh sb="0" eb="1">
      <t>yang'xie'zi</t>
    </rPh>
    <phoneticPr fontId="2" type="noConversion"/>
  </si>
  <si>
    <t>蛋糕</t>
    <rPh sb="0" eb="1">
      <t>dan'gao</t>
    </rPh>
    <phoneticPr fontId="2" type="noConversion"/>
  </si>
  <si>
    <t>30克</t>
    <phoneticPr fontId="2" type="noConversion"/>
  </si>
  <si>
    <t>合计</t>
    <rPh sb="0" eb="1">
      <t>he'ji</t>
    </rPh>
    <phoneticPr fontId="2" type="noConversion"/>
  </si>
  <si>
    <t>名称</t>
  </si>
  <si>
    <t>单价/元</t>
  </si>
  <si>
    <t>价格</t>
  </si>
  <si>
    <t>大王饼</t>
  </si>
  <si>
    <t>枣泥方酥</t>
  </si>
  <si>
    <t>黑三宝</t>
  </si>
  <si>
    <t>绿豆凸</t>
  </si>
  <si>
    <t>黄油枣泥饼</t>
  </si>
  <si>
    <t>香芋酥</t>
  </si>
  <si>
    <t>乌梅酥</t>
  </si>
  <si>
    <t>南瓜饼</t>
  </si>
  <si>
    <t>核桃排</t>
  </si>
  <si>
    <t>蛋黄酥</t>
  </si>
  <si>
    <t>雪花酥</t>
  </si>
  <si>
    <t>肉松卷</t>
  </si>
  <si>
    <t>脆苔小方</t>
  </si>
  <si>
    <t>山楂锅盔</t>
  </si>
  <si>
    <t>虎皮蛋糕</t>
  </si>
  <si>
    <t>拿破仑</t>
  </si>
  <si>
    <t>抹茶酥</t>
  </si>
  <si>
    <t>绿豆糕</t>
  </si>
  <si>
    <t>黑麻椒盐饼</t>
  </si>
  <si>
    <t>人员</t>
    <rPh sb="0" eb="1">
      <t>ren'yuan</t>
    </rPh>
    <phoneticPr fontId="2" type="noConversion"/>
  </si>
  <si>
    <t>糖葫芦</t>
    <rPh sb="0" eb="1">
      <t>tang'hu'lu</t>
    </rPh>
    <phoneticPr fontId="2" type="noConversion"/>
  </si>
  <si>
    <t>三明治</t>
    <rPh sb="0" eb="1">
      <t>san'ming'zhi</t>
    </rPh>
    <phoneticPr fontId="2" type="noConversion"/>
  </si>
  <si>
    <t>项</t>
    <rPh sb="0" eb="1">
      <t>xiamg</t>
    </rPh>
    <phoneticPr fontId="2" type="noConversion"/>
  </si>
  <si>
    <t>虎年日历</t>
    <rPh sb="0" eb="1">
      <t>hu'nian</t>
    </rPh>
    <phoneticPr fontId="2" type="noConversion"/>
  </si>
  <si>
    <t>虎年平安福挂件DIY套餐包</t>
    <rPh sb="5" eb="6">
      <t>gua'jian</t>
    </rPh>
    <rPh sb="10" eb="11">
      <t>tao'can'b</t>
    </rPh>
    <phoneticPr fontId="2" type="noConversion"/>
  </si>
  <si>
    <t>11月16日 4人冬季票（陌陌2人、康辉2人）</t>
    <rPh sb="2" eb="3">
      <t>yue</t>
    </rPh>
    <rPh sb="5" eb="6">
      <t>ri</t>
    </rPh>
    <rPh sb="8" eb="9">
      <t>ren</t>
    </rPh>
    <rPh sb="9" eb="10">
      <t>dong'ji'p</t>
    </rPh>
    <phoneticPr fontId="2" type="noConversion"/>
  </si>
  <si>
    <t>摄影灯</t>
    <rPh sb="0" eb="1">
      <t>she'ying'dneg</t>
    </rPh>
    <phoneticPr fontId="2" type="noConversion"/>
  </si>
  <si>
    <t>虎年帽子</t>
    <rPh sb="0" eb="1">
      <t>hu'nian</t>
    </rPh>
    <rPh sb="2" eb="3">
      <t>mao'zi</t>
    </rPh>
    <phoneticPr fontId="2" type="noConversion"/>
  </si>
  <si>
    <t>虎年手套</t>
    <rPh sb="0" eb="1">
      <t>hu'nian</t>
    </rPh>
    <rPh sb="2" eb="3">
      <t>shou'tao</t>
    </rPh>
    <phoneticPr fontId="2" type="noConversion"/>
  </si>
  <si>
    <t>灯笼</t>
    <rPh sb="0" eb="1">
      <t>dneg'long</t>
    </rPh>
    <phoneticPr fontId="2" type="noConversion"/>
  </si>
  <si>
    <t>对联</t>
    <rPh sb="0" eb="1">
      <t>dui'lian</t>
    </rPh>
    <phoneticPr fontId="2" type="noConversion"/>
  </si>
  <si>
    <t>糖葫芦模型</t>
    <rPh sb="0" eb="1">
      <t>tang'hu'lu</t>
    </rPh>
    <rPh sb="3" eb="4">
      <t>mo'xing</t>
    </rPh>
    <phoneticPr fontId="2" type="noConversion"/>
  </si>
  <si>
    <t>虎年抱枕</t>
    <rPh sb="0" eb="1">
      <t>hu'nian</t>
    </rPh>
    <rPh sb="2" eb="3">
      <t>bao'zhen</t>
    </rPh>
    <phoneticPr fontId="2" type="noConversion"/>
  </si>
  <si>
    <t>工作袖标</t>
    <rPh sb="0" eb="1">
      <t>gong'zuo</t>
    </rPh>
    <rPh sb="2" eb="3">
      <t>xiu'biao</t>
    </rPh>
    <phoneticPr fontId="2" type="noConversion"/>
  </si>
  <si>
    <t>拍照背板</t>
    <rPh sb="0" eb="1">
      <t>pai'zhao</t>
    </rPh>
    <rPh sb="2" eb="3">
      <t>bei'ban</t>
    </rPh>
    <phoneticPr fontId="2" type="noConversion"/>
  </si>
  <si>
    <t>2022挚文集团年会活动结算</t>
    <rPh sb="4" eb="5">
      <t>zhi'wen</t>
    </rPh>
    <rPh sb="6" eb="7">
      <t>ji'tuan</t>
    </rPh>
    <rPh sb="8" eb="9">
      <t>nian'hui</t>
    </rPh>
    <rPh sb="10" eb="11">
      <t>huo'dong</t>
    </rPh>
    <rPh sb="12" eb="13">
      <t>jie'suan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</si>
</sst>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#,##0"/>
  </numFmts>
  <fonts count="12" x14ac:knownFonts="1">
    <font>
      <sz val="10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u/>
      <sz val="10"/>
      <color theme="10"/>
      <name val="等线"/>
      <family val="3"/>
      <charset val="134"/>
      <scheme val="minor"/>
    </font>
    <font>
      <u/>
      <sz val="10"/>
      <color theme="11"/>
      <name val="等线"/>
      <family val="3"/>
      <charset val="134"/>
      <scheme val="minor"/>
    </font>
    <font>
      <sz val="12"/>
      <name val="微软雅黑"/>
      <family val="2"/>
      <charset val="134"/>
    </font>
    <font>
      <sz val="10"/>
      <name val="微软雅黑"/>
      <family val="3"/>
      <charset val="134"/>
    </font>
    <font>
      <sz val="9"/>
      <color theme="1"/>
      <name val="等线"/>
      <family val="3"/>
      <charset val="134"/>
      <scheme val="minor"/>
    </font>
    <font>
      <b/>
      <sz val="14"/>
      <name val="微软雅黑"/>
      <family val="2"/>
      <charset val="134"/>
    </font>
    <font>
      <b/>
      <sz val="11"/>
      <name val="微软雅黑"/>
      <family val="3"/>
      <charset val="134"/>
    </font>
    <font>
      <b/>
      <sz val="12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4"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</cellXfs>
  <cellStyles count="8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超链接" xfId="6" builtinId="8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O225"/>
  <sheetViews>
    <sheetView tabSelected="1" topLeftCell="A81" zoomScale="110" workbookViewId="0">
      <selection activeCell="C50" sqref="C50"/>
    </sheetView>
  </sheetViews>
  <sheetFormatPr baseColWidth="10" defaultColWidth="10" defaultRowHeight="16" x14ac:dyDescent="0.15"/>
  <cols>
    <col min="1" max="1" width="18" style="25" customWidth="1"/>
    <col min="2" max="2" width="30" style="72" customWidth="1"/>
    <col min="3" max="3" width="55" style="25" customWidth="1"/>
    <col min="4" max="4" width="7.796875" style="25" customWidth="1"/>
    <col min="5" max="5" width="6.59765625" style="25" customWidth="1"/>
    <col min="6" max="6" width="6.796875" style="25" bestFit="1" customWidth="1"/>
    <col min="7" max="7" width="6.59765625" style="25" customWidth="1"/>
    <col min="8" max="8" width="14" style="25" customWidth="1"/>
    <col min="9" max="9" width="14.3984375" style="73" customWidth="1"/>
    <col min="10" max="10" width="23.19921875" style="25" customWidth="1"/>
    <col min="11" max="15" width="8.796875" style="25" customWidth="1"/>
    <col min="16" max="16384" width="10" style="25"/>
  </cols>
  <sheetData>
    <row r="1" spans="1:15" ht="22" thickBot="1" x14ac:dyDescent="0.2">
      <c r="A1" s="21" t="s">
        <v>241</v>
      </c>
      <c r="B1" s="21"/>
      <c r="C1" s="21"/>
      <c r="D1" s="21"/>
      <c r="E1" s="21"/>
      <c r="F1" s="21"/>
      <c r="G1" s="21"/>
      <c r="H1" s="21"/>
      <c r="I1" s="22"/>
      <c r="J1" s="23"/>
      <c r="K1" s="24"/>
      <c r="L1" s="24"/>
    </row>
    <row r="2" spans="1:15" ht="17" x14ac:dyDescent="0.15">
      <c r="A2" s="26" t="s">
        <v>0</v>
      </c>
      <c r="B2" s="27"/>
      <c r="C2" s="28" t="s">
        <v>41</v>
      </c>
      <c r="D2" s="29" t="s">
        <v>1</v>
      </c>
      <c r="E2" s="30"/>
      <c r="F2" s="27"/>
      <c r="G2" s="31" t="s">
        <v>118</v>
      </c>
      <c r="H2" s="32"/>
      <c r="I2" s="32"/>
      <c r="J2" s="33"/>
      <c r="K2" s="24"/>
      <c r="L2" s="24"/>
    </row>
    <row r="3" spans="1:15" ht="17" x14ac:dyDescent="0.15">
      <c r="A3" s="34" t="s">
        <v>2</v>
      </c>
      <c r="B3" s="35"/>
      <c r="C3" s="14" t="s">
        <v>40</v>
      </c>
      <c r="D3" s="36" t="s">
        <v>3</v>
      </c>
      <c r="E3" s="37"/>
      <c r="F3" s="35"/>
      <c r="G3" s="38" t="s">
        <v>42</v>
      </c>
      <c r="H3" s="39"/>
      <c r="I3" s="39"/>
      <c r="J3" s="40"/>
      <c r="K3" s="24"/>
      <c r="L3" s="24"/>
    </row>
    <row r="4" spans="1:15" ht="17" x14ac:dyDescent="0.15">
      <c r="A4" s="41" t="s">
        <v>4</v>
      </c>
      <c r="B4" s="14" t="s">
        <v>117</v>
      </c>
      <c r="C4" s="14"/>
      <c r="D4" s="36" t="s">
        <v>5</v>
      </c>
      <c r="E4" s="37"/>
      <c r="F4" s="35"/>
      <c r="G4" s="38" t="s">
        <v>6</v>
      </c>
      <c r="H4" s="39"/>
      <c r="I4" s="39"/>
      <c r="J4" s="40"/>
      <c r="K4" s="24"/>
      <c r="L4" s="24"/>
    </row>
    <row r="5" spans="1:15" s="6" customFormat="1" ht="18" x14ac:dyDescent="0.15">
      <c r="A5" s="42" t="s">
        <v>7</v>
      </c>
      <c r="B5" s="43" t="s">
        <v>8</v>
      </c>
      <c r="C5" s="43" t="s">
        <v>21</v>
      </c>
      <c r="D5" s="43" t="s">
        <v>9</v>
      </c>
      <c r="E5" s="44" t="s">
        <v>34</v>
      </c>
      <c r="F5" s="44" t="s">
        <v>9</v>
      </c>
      <c r="G5" s="44" t="s">
        <v>10</v>
      </c>
      <c r="H5" s="43" t="s">
        <v>11</v>
      </c>
      <c r="I5" s="45" t="s">
        <v>12</v>
      </c>
      <c r="J5" s="46" t="s">
        <v>13</v>
      </c>
      <c r="K5" s="4"/>
      <c r="L5" s="4"/>
    </row>
    <row r="6" spans="1:15" ht="18" x14ac:dyDescent="0.15">
      <c r="A6" s="47" t="s">
        <v>31</v>
      </c>
      <c r="B6" s="14" t="s">
        <v>23</v>
      </c>
      <c r="C6" s="7"/>
      <c r="D6" s="14">
        <v>1</v>
      </c>
      <c r="E6" s="14" t="s">
        <v>19</v>
      </c>
      <c r="F6" s="14">
        <v>1</v>
      </c>
      <c r="G6" s="14" t="s">
        <v>20</v>
      </c>
      <c r="H6" s="14">
        <v>16000</v>
      </c>
      <c r="I6" s="15">
        <f>D6*F6*H6</f>
        <v>16000</v>
      </c>
      <c r="J6" s="48"/>
      <c r="K6" s="24"/>
      <c r="L6" s="24"/>
      <c r="M6" s="49"/>
      <c r="N6" s="49"/>
      <c r="O6" s="49"/>
    </row>
    <row r="7" spans="1:15" s="6" customFormat="1" ht="18" x14ac:dyDescent="0.15">
      <c r="A7" s="50" t="s">
        <v>24</v>
      </c>
      <c r="B7" s="16" t="s">
        <v>25</v>
      </c>
      <c r="C7" s="1" t="s">
        <v>85</v>
      </c>
      <c r="D7" s="2">
        <v>1</v>
      </c>
      <c r="E7" s="2" t="s">
        <v>19</v>
      </c>
      <c r="F7" s="2">
        <v>1</v>
      </c>
      <c r="G7" s="2" t="s">
        <v>20</v>
      </c>
      <c r="H7" s="2">
        <v>24000</v>
      </c>
      <c r="I7" s="12">
        <f>D7*F7*H7</f>
        <v>24000</v>
      </c>
      <c r="J7" s="3"/>
      <c r="K7" s="4"/>
      <c r="L7" s="4"/>
      <c r="M7" s="5"/>
      <c r="N7" s="5"/>
      <c r="O7" s="5"/>
    </row>
    <row r="8" spans="1:15" s="6" customFormat="1" ht="18" x14ac:dyDescent="0.15">
      <c r="A8" s="50"/>
      <c r="B8" s="17"/>
      <c r="C8" s="1" t="s">
        <v>86</v>
      </c>
      <c r="D8" s="2">
        <v>1</v>
      </c>
      <c r="E8" s="2" t="s">
        <v>19</v>
      </c>
      <c r="F8" s="2">
        <v>1</v>
      </c>
      <c r="G8" s="2" t="s">
        <v>20</v>
      </c>
      <c r="H8" s="2">
        <v>12000</v>
      </c>
      <c r="I8" s="12">
        <f>D8*F8*H8</f>
        <v>12000</v>
      </c>
      <c r="J8" s="3"/>
      <c r="K8" s="4"/>
      <c r="L8" s="4"/>
      <c r="M8" s="5"/>
      <c r="N8" s="5"/>
      <c r="O8" s="5"/>
    </row>
    <row r="9" spans="1:15" ht="18" x14ac:dyDescent="0.15">
      <c r="A9" s="50"/>
      <c r="B9" s="7" t="s">
        <v>81</v>
      </c>
      <c r="C9" s="7"/>
      <c r="D9" s="14">
        <v>10</v>
      </c>
      <c r="E9" s="14" t="s">
        <v>26</v>
      </c>
      <c r="F9" s="14">
        <v>1</v>
      </c>
      <c r="G9" s="14" t="s">
        <v>20</v>
      </c>
      <c r="H9" s="14">
        <v>1350</v>
      </c>
      <c r="I9" s="15">
        <f>D9*F9*H9</f>
        <v>13500</v>
      </c>
      <c r="J9" s="48"/>
      <c r="K9" s="24"/>
      <c r="L9" s="24"/>
      <c r="M9" s="49"/>
      <c r="N9" s="49"/>
      <c r="O9" s="49"/>
    </row>
    <row r="10" spans="1:15" ht="18" x14ac:dyDescent="0.15">
      <c r="A10" s="50"/>
      <c r="B10" s="7" t="s">
        <v>35</v>
      </c>
      <c r="C10" s="7" t="s">
        <v>45</v>
      </c>
      <c r="D10" s="14">
        <v>1</v>
      </c>
      <c r="E10" s="14" t="s">
        <v>19</v>
      </c>
      <c r="F10" s="14">
        <v>2</v>
      </c>
      <c r="G10" s="14" t="s">
        <v>26</v>
      </c>
      <c r="H10" s="14">
        <v>7500</v>
      </c>
      <c r="I10" s="15">
        <f t="shared" ref="I10:I47" si="0">D10*F10*H10</f>
        <v>15000</v>
      </c>
      <c r="J10" s="48"/>
      <c r="K10" s="24"/>
      <c r="L10" s="24"/>
      <c r="M10" s="49"/>
      <c r="N10" s="49"/>
      <c r="O10" s="49"/>
    </row>
    <row r="11" spans="1:15" s="6" customFormat="1" ht="18" x14ac:dyDescent="0.15">
      <c r="A11" s="50"/>
      <c r="B11" s="16" t="s">
        <v>96</v>
      </c>
      <c r="C11" s="1" t="s">
        <v>130</v>
      </c>
      <c r="D11" s="2">
        <v>1</v>
      </c>
      <c r="E11" s="2" t="s">
        <v>92</v>
      </c>
      <c r="F11" s="2">
        <v>2</v>
      </c>
      <c r="G11" s="2" t="s">
        <v>36</v>
      </c>
      <c r="H11" s="2">
        <v>700</v>
      </c>
      <c r="I11" s="12">
        <f t="shared" si="0"/>
        <v>1400</v>
      </c>
      <c r="J11" s="3"/>
      <c r="K11" s="4"/>
      <c r="L11" s="4"/>
      <c r="M11" s="5"/>
      <c r="N11" s="5"/>
      <c r="O11" s="5"/>
    </row>
    <row r="12" spans="1:15" s="6" customFormat="1" ht="18" x14ac:dyDescent="0.15">
      <c r="A12" s="50"/>
      <c r="B12" s="17"/>
      <c r="C12" s="1" t="s">
        <v>131</v>
      </c>
      <c r="D12" s="2">
        <v>2</v>
      </c>
      <c r="E12" s="2" t="s">
        <v>92</v>
      </c>
      <c r="F12" s="2">
        <v>2</v>
      </c>
      <c r="G12" s="2" t="s">
        <v>36</v>
      </c>
      <c r="H12" s="2">
        <v>280</v>
      </c>
      <c r="I12" s="12">
        <f t="shared" ref="I12:I13" si="1">D12*F12*H12</f>
        <v>1120</v>
      </c>
      <c r="J12" s="3"/>
      <c r="K12" s="4"/>
      <c r="L12" s="4"/>
      <c r="M12" s="5"/>
      <c r="N12" s="5"/>
      <c r="O12" s="5"/>
    </row>
    <row r="13" spans="1:15" s="6" customFormat="1" ht="18" x14ac:dyDescent="0.15">
      <c r="A13" s="50"/>
      <c r="B13" s="17"/>
      <c r="C13" s="1" t="s">
        <v>133</v>
      </c>
      <c r="D13" s="2">
        <v>1</v>
      </c>
      <c r="E13" s="2" t="s">
        <v>92</v>
      </c>
      <c r="F13" s="2">
        <v>2</v>
      </c>
      <c r="G13" s="2" t="s">
        <v>36</v>
      </c>
      <c r="H13" s="2">
        <v>650</v>
      </c>
      <c r="I13" s="12">
        <f t="shared" si="1"/>
        <v>1300</v>
      </c>
      <c r="J13" s="3"/>
      <c r="K13" s="4"/>
      <c r="L13" s="4"/>
      <c r="M13" s="5"/>
      <c r="N13" s="5"/>
      <c r="O13" s="5"/>
    </row>
    <row r="14" spans="1:15" s="6" customFormat="1" ht="18" x14ac:dyDescent="0.15">
      <c r="A14" s="50"/>
      <c r="B14" s="17"/>
      <c r="C14" s="1" t="s">
        <v>125</v>
      </c>
      <c r="D14" s="2">
        <v>1</v>
      </c>
      <c r="E14" s="2" t="s">
        <v>92</v>
      </c>
      <c r="F14" s="2">
        <v>2</v>
      </c>
      <c r="G14" s="2" t="s">
        <v>36</v>
      </c>
      <c r="H14" s="2">
        <v>245</v>
      </c>
      <c r="I14" s="12">
        <f t="shared" si="0"/>
        <v>490</v>
      </c>
      <c r="J14" s="3"/>
      <c r="K14" s="4"/>
      <c r="L14" s="4"/>
      <c r="M14" s="5"/>
      <c r="N14" s="5"/>
      <c r="O14" s="5"/>
    </row>
    <row r="15" spans="1:15" s="6" customFormat="1" ht="18" x14ac:dyDescent="0.15">
      <c r="A15" s="50"/>
      <c r="B15" s="17"/>
      <c r="C15" s="1" t="s">
        <v>135</v>
      </c>
      <c r="D15" s="2">
        <v>16</v>
      </c>
      <c r="E15" s="2" t="s">
        <v>136</v>
      </c>
      <c r="F15" s="2">
        <v>1</v>
      </c>
      <c r="G15" s="2" t="s">
        <v>36</v>
      </c>
      <c r="H15" s="2">
        <v>135</v>
      </c>
      <c r="I15" s="12">
        <f t="shared" si="0"/>
        <v>2160</v>
      </c>
      <c r="J15" s="3"/>
      <c r="K15" s="4"/>
      <c r="L15" s="4"/>
      <c r="M15" s="5"/>
      <c r="N15" s="5"/>
      <c r="O15" s="5"/>
    </row>
    <row r="16" spans="1:15" s="6" customFormat="1" ht="18" x14ac:dyDescent="0.15">
      <c r="A16" s="50"/>
      <c r="B16" s="17"/>
      <c r="C16" s="1" t="s">
        <v>126</v>
      </c>
      <c r="D16" s="2">
        <v>2</v>
      </c>
      <c r="E16" s="2" t="s">
        <v>132</v>
      </c>
      <c r="F16" s="2">
        <v>2</v>
      </c>
      <c r="G16" s="2" t="s">
        <v>36</v>
      </c>
      <c r="H16" s="2">
        <v>530</v>
      </c>
      <c r="I16" s="12">
        <f t="shared" si="0"/>
        <v>2120</v>
      </c>
      <c r="J16" s="3"/>
      <c r="K16" s="4"/>
      <c r="L16" s="4"/>
      <c r="M16" s="5"/>
      <c r="N16" s="5"/>
      <c r="O16" s="5"/>
    </row>
    <row r="17" spans="1:15" s="6" customFormat="1" ht="18" x14ac:dyDescent="0.15">
      <c r="A17" s="50"/>
      <c r="B17" s="17"/>
      <c r="C17" s="1" t="s">
        <v>127</v>
      </c>
      <c r="D17" s="2">
        <v>2</v>
      </c>
      <c r="E17" s="2" t="s">
        <v>92</v>
      </c>
      <c r="F17" s="2">
        <v>2</v>
      </c>
      <c r="G17" s="2" t="s">
        <v>36</v>
      </c>
      <c r="H17" s="2">
        <v>388</v>
      </c>
      <c r="I17" s="12">
        <f t="shared" si="0"/>
        <v>1552</v>
      </c>
      <c r="J17" s="3"/>
      <c r="K17" s="4"/>
      <c r="L17" s="4"/>
      <c r="M17" s="5"/>
      <c r="N17" s="5"/>
      <c r="O17" s="5"/>
    </row>
    <row r="18" spans="1:15" s="6" customFormat="1" ht="18" x14ac:dyDescent="0.15">
      <c r="A18" s="50"/>
      <c r="B18" s="17"/>
      <c r="C18" s="1" t="s">
        <v>128</v>
      </c>
      <c r="D18" s="2">
        <v>4</v>
      </c>
      <c r="E18" s="2" t="s">
        <v>129</v>
      </c>
      <c r="F18" s="2">
        <v>2</v>
      </c>
      <c r="G18" s="2" t="s">
        <v>36</v>
      </c>
      <c r="H18" s="2">
        <v>300</v>
      </c>
      <c r="I18" s="12">
        <f t="shared" si="0"/>
        <v>2400</v>
      </c>
      <c r="J18" s="3"/>
      <c r="K18" s="4"/>
      <c r="L18" s="4"/>
      <c r="M18" s="5"/>
      <c r="N18" s="5"/>
      <c r="O18" s="5"/>
    </row>
    <row r="19" spans="1:15" s="6" customFormat="1" ht="36" x14ac:dyDescent="0.15">
      <c r="A19" s="50"/>
      <c r="B19" s="17"/>
      <c r="C19" s="1" t="s">
        <v>138</v>
      </c>
      <c r="D19" s="2">
        <v>1</v>
      </c>
      <c r="E19" s="2" t="s">
        <v>129</v>
      </c>
      <c r="F19" s="2">
        <v>2</v>
      </c>
      <c r="G19" s="2" t="s">
        <v>36</v>
      </c>
      <c r="H19" s="2">
        <v>600</v>
      </c>
      <c r="I19" s="12">
        <f t="shared" ref="I19:I20" si="2">D19*F19*H19</f>
        <v>1200</v>
      </c>
      <c r="J19" s="3"/>
      <c r="K19" s="4"/>
      <c r="L19" s="4"/>
      <c r="M19" s="5"/>
      <c r="N19" s="5"/>
      <c r="O19" s="5"/>
    </row>
    <row r="20" spans="1:15" s="6" customFormat="1" ht="18" x14ac:dyDescent="0.15">
      <c r="A20" s="50"/>
      <c r="B20" s="18"/>
      <c r="C20" s="1" t="s">
        <v>137</v>
      </c>
      <c r="D20" s="2">
        <v>1</v>
      </c>
      <c r="E20" s="2" t="s">
        <v>92</v>
      </c>
      <c r="F20" s="2">
        <v>2</v>
      </c>
      <c r="G20" s="2" t="s">
        <v>36</v>
      </c>
      <c r="H20" s="2">
        <v>550</v>
      </c>
      <c r="I20" s="12">
        <f t="shared" si="2"/>
        <v>1100</v>
      </c>
      <c r="J20" s="3"/>
      <c r="K20" s="4"/>
      <c r="L20" s="4"/>
      <c r="M20" s="5"/>
      <c r="N20" s="5"/>
      <c r="O20" s="5"/>
    </row>
    <row r="21" spans="1:15" s="6" customFormat="1" ht="18" x14ac:dyDescent="0.15">
      <c r="A21" s="50"/>
      <c r="B21" s="1" t="s">
        <v>107</v>
      </c>
      <c r="C21" s="1"/>
      <c r="D21" s="2">
        <v>150</v>
      </c>
      <c r="E21" s="2" t="s">
        <v>26</v>
      </c>
      <c r="F21" s="2">
        <v>1</v>
      </c>
      <c r="G21" s="2" t="s">
        <v>36</v>
      </c>
      <c r="H21" s="2">
        <v>30</v>
      </c>
      <c r="I21" s="12">
        <f t="shared" si="0"/>
        <v>4500</v>
      </c>
      <c r="J21" s="3"/>
      <c r="K21" s="4"/>
      <c r="L21" s="4"/>
      <c r="M21" s="5"/>
      <c r="N21" s="5"/>
      <c r="O21" s="5"/>
    </row>
    <row r="22" spans="1:15" s="6" customFormat="1" ht="18" x14ac:dyDescent="0.15">
      <c r="A22" s="50"/>
      <c r="B22" s="1" t="s">
        <v>82</v>
      </c>
      <c r="C22" s="1" t="s">
        <v>99</v>
      </c>
      <c r="D22" s="2">
        <v>12</v>
      </c>
      <c r="E22" s="2" t="s">
        <v>44</v>
      </c>
      <c r="F22" s="2">
        <v>1</v>
      </c>
      <c r="G22" s="2" t="s">
        <v>36</v>
      </c>
      <c r="H22" s="2">
        <v>300</v>
      </c>
      <c r="I22" s="12">
        <f t="shared" si="0"/>
        <v>3600</v>
      </c>
      <c r="J22" s="3"/>
      <c r="K22" s="4"/>
      <c r="L22" s="4"/>
      <c r="M22" s="5"/>
      <c r="N22" s="5"/>
      <c r="O22" s="5"/>
    </row>
    <row r="23" spans="1:15" s="6" customFormat="1" ht="18" x14ac:dyDescent="0.15">
      <c r="A23" s="50"/>
      <c r="B23" s="1" t="s">
        <v>105</v>
      </c>
      <c r="C23" s="1"/>
      <c r="D23" s="2">
        <v>4</v>
      </c>
      <c r="E23" s="2" t="s">
        <v>106</v>
      </c>
      <c r="F23" s="2">
        <v>1</v>
      </c>
      <c r="G23" s="2" t="s">
        <v>36</v>
      </c>
      <c r="H23" s="2">
        <v>1200</v>
      </c>
      <c r="I23" s="12">
        <f t="shared" si="0"/>
        <v>4800</v>
      </c>
      <c r="J23" s="3"/>
      <c r="K23" s="4"/>
      <c r="L23" s="4"/>
      <c r="M23" s="5"/>
      <c r="N23" s="5"/>
      <c r="O23" s="5"/>
    </row>
    <row r="24" spans="1:15" s="6" customFormat="1" ht="18" x14ac:dyDescent="0.15">
      <c r="A24" s="50"/>
      <c r="B24" s="16" t="s">
        <v>95</v>
      </c>
      <c r="C24" s="1" t="s">
        <v>240</v>
      </c>
      <c r="D24" s="2">
        <v>1</v>
      </c>
      <c r="E24" s="2" t="s">
        <v>92</v>
      </c>
      <c r="F24" s="2">
        <v>2</v>
      </c>
      <c r="G24" s="2" t="s">
        <v>36</v>
      </c>
      <c r="H24" s="2">
        <v>2400</v>
      </c>
      <c r="I24" s="12">
        <f t="shared" si="0"/>
        <v>4800</v>
      </c>
      <c r="J24" s="3"/>
      <c r="K24" s="4"/>
      <c r="L24" s="13"/>
      <c r="M24" s="5"/>
      <c r="N24" s="5"/>
      <c r="O24" s="5"/>
    </row>
    <row r="25" spans="1:15" s="6" customFormat="1" ht="18" x14ac:dyDescent="0.15">
      <c r="A25" s="50"/>
      <c r="B25" s="17"/>
      <c r="C25" s="1" t="s">
        <v>232</v>
      </c>
      <c r="D25" s="2">
        <v>2</v>
      </c>
      <c r="E25" s="2" t="s">
        <v>92</v>
      </c>
      <c r="F25" s="2">
        <v>2</v>
      </c>
      <c r="G25" s="2" t="s">
        <v>36</v>
      </c>
      <c r="H25" s="2">
        <v>350</v>
      </c>
      <c r="I25" s="12">
        <f t="shared" si="0"/>
        <v>1400</v>
      </c>
      <c r="J25" s="3"/>
      <c r="K25" s="4"/>
      <c r="L25" s="13"/>
      <c r="M25" s="5"/>
      <c r="N25" s="5"/>
      <c r="O25" s="5"/>
    </row>
    <row r="26" spans="1:15" s="6" customFormat="1" ht="18" x14ac:dyDescent="0.15">
      <c r="A26" s="50"/>
      <c r="B26" s="17"/>
      <c r="C26" s="1" t="s">
        <v>233</v>
      </c>
      <c r="D26" s="2">
        <v>2</v>
      </c>
      <c r="E26" s="2" t="s">
        <v>92</v>
      </c>
      <c r="F26" s="2">
        <v>2</v>
      </c>
      <c r="G26" s="2" t="s">
        <v>36</v>
      </c>
      <c r="H26" s="2">
        <v>128</v>
      </c>
      <c r="I26" s="12">
        <f t="shared" si="0"/>
        <v>512</v>
      </c>
      <c r="J26" s="3"/>
      <c r="K26" s="4"/>
      <c r="L26" s="13"/>
      <c r="M26" s="5"/>
      <c r="N26" s="5"/>
      <c r="O26" s="5"/>
    </row>
    <row r="27" spans="1:15" s="6" customFormat="1" ht="18" x14ac:dyDescent="0.15">
      <c r="A27" s="50"/>
      <c r="B27" s="17"/>
      <c r="C27" s="1" t="s">
        <v>234</v>
      </c>
      <c r="D27" s="2">
        <v>2</v>
      </c>
      <c r="E27" s="2" t="s">
        <v>92</v>
      </c>
      <c r="F27" s="2">
        <v>2</v>
      </c>
      <c r="G27" s="2" t="s">
        <v>36</v>
      </c>
      <c r="H27" s="2">
        <v>69</v>
      </c>
      <c r="I27" s="12">
        <f t="shared" si="0"/>
        <v>276</v>
      </c>
      <c r="J27" s="3"/>
      <c r="K27" s="4"/>
      <c r="L27" s="4"/>
      <c r="M27" s="5"/>
      <c r="N27" s="5"/>
      <c r="O27" s="5"/>
    </row>
    <row r="28" spans="1:15" s="6" customFormat="1" ht="18" x14ac:dyDescent="0.15">
      <c r="A28" s="50"/>
      <c r="B28" s="17"/>
      <c r="C28" s="1" t="s">
        <v>237</v>
      </c>
      <c r="D28" s="2">
        <v>1</v>
      </c>
      <c r="E28" s="2" t="s">
        <v>92</v>
      </c>
      <c r="F28" s="2">
        <v>2</v>
      </c>
      <c r="G28" s="2" t="s">
        <v>36</v>
      </c>
      <c r="H28" s="2">
        <v>188</v>
      </c>
      <c r="I28" s="12">
        <f t="shared" ref="I28" si="3">D28*F28*H28</f>
        <v>376</v>
      </c>
      <c r="J28" s="3"/>
      <c r="K28" s="4"/>
      <c r="L28" s="4"/>
      <c r="M28" s="5"/>
      <c r="N28" s="5"/>
      <c r="O28" s="5"/>
    </row>
    <row r="29" spans="1:15" s="6" customFormat="1" ht="18" x14ac:dyDescent="0.15">
      <c r="A29" s="50"/>
      <c r="B29" s="17"/>
      <c r="C29" s="1" t="s">
        <v>238</v>
      </c>
      <c r="D29" s="2">
        <v>8</v>
      </c>
      <c r="E29" s="2" t="s">
        <v>92</v>
      </c>
      <c r="F29" s="2">
        <v>2</v>
      </c>
      <c r="G29" s="2" t="s">
        <v>36</v>
      </c>
      <c r="H29" s="2">
        <v>39</v>
      </c>
      <c r="I29" s="12">
        <f t="shared" ref="I29" si="4">D29*F29*H29</f>
        <v>624</v>
      </c>
      <c r="J29" s="3"/>
      <c r="K29" s="4"/>
      <c r="L29" s="4"/>
      <c r="M29" s="5"/>
      <c r="N29" s="5"/>
      <c r="O29" s="5"/>
    </row>
    <row r="30" spans="1:15" s="6" customFormat="1" ht="18" x14ac:dyDescent="0.15">
      <c r="A30" s="50"/>
      <c r="B30" s="17"/>
      <c r="C30" s="1" t="s">
        <v>235</v>
      </c>
      <c r="D30" s="2">
        <v>4</v>
      </c>
      <c r="E30" s="2" t="s">
        <v>92</v>
      </c>
      <c r="F30" s="2">
        <v>2</v>
      </c>
      <c r="G30" s="2" t="s">
        <v>36</v>
      </c>
      <c r="H30" s="2">
        <v>29</v>
      </c>
      <c r="I30" s="12">
        <f t="shared" si="0"/>
        <v>232</v>
      </c>
      <c r="J30" s="3"/>
      <c r="K30" s="4"/>
      <c r="L30" s="4"/>
      <c r="M30" s="5"/>
      <c r="N30" s="5"/>
      <c r="O30" s="5"/>
    </row>
    <row r="31" spans="1:15" s="6" customFormat="1" ht="18" x14ac:dyDescent="0.15">
      <c r="A31" s="50"/>
      <c r="B31" s="18"/>
      <c r="C31" s="1" t="s">
        <v>236</v>
      </c>
      <c r="D31" s="2">
        <v>12</v>
      </c>
      <c r="E31" s="2" t="s">
        <v>92</v>
      </c>
      <c r="F31" s="2">
        <v>2</v>
      </c>
      <c r="G31" s="2" t="s">
        <v>36</v>
      </c>
      <c r="H31" s="2">
        <v>18</v>
      </c>
      <c r="I31" s="12">
        <f t="shared" si="0"/>
        <v>432</v>
      </c>
      <c r="J31" s="3"/>
      <c r="K31" s="4"/>
      <c r="L31" s="4"/>
      <c r="M31" s="5"/>
      <c r="N31" s="5"/>
      <c r="O31" s="5"/>
    </row>
    <row r="32" spans="1:15" s="6" customFormat="1" ht="18" x14ac:dyDescent="0.15">
      <c r="A32" s="50"/>
      <c r="B32" s="1" t="s">
        <v>98</v>
      </c>
      <c r="C32" s="1" t="s">
        <v>104</v>
      </c>
      <c r="D32" s="2">
        <v>1</v>
      </c>
      <c r="E32" s="2" t="s">
        <v>92</v>
      </c>
      <c r="F32" s="2">
        <v>2</v>
      </c>
      <c r="G32" s="2" t="s">
        <v>36</v>
      </c>
      <c r="H32" s="2">
        <v>2800</v>
      </c>
      <c r="I32" s="12">
        <f t="shared" si="0"/>
        <v>5600</v>
      </c>
      <c r="J32" s="3"/>
      <c r="K32" s="4"/>
      <c r="L32" s="4"/>
      <c r="M32" s="5"/>
      <c r="N32" s="5"/>
      <c r="O32" s="5"/>
    </row>
    <row r="33" spans="1:15" s="6" customFormat="1" ht="18" x14ac:dyDescent="0.15">
      <c r="A33" s="50"/>
      <c r="B33" s="16" t="s">
        <v>94</v>
      </c>
      <c r="C33" s="1" t="s">
        <v>139</v>
      </c>
      <c r="D33" s="2">
        <v>80</v>
      </c>
      <c r="E33" s="2" t="s">
        <v>26</v>
      </c>
      <c r="F33" s="2">
        <v>1</v>
      </c>
      <c r="G33" s="2" t="s">
        <v>36</v>
      </c>
      <c r="H33" s="2">
        <v>9.9</v>
      </c>
      <c r="I33" s="12">
        <f t="shared" ref="I33:I44" si="5">D33*F33*H33</f>
        <v>792</v>
      </c>
      <c r="J33" s="3"/>
      <c r="K33" s="4"/>
      <c r="L33" s="4"/>
      <c r="M33" s="5"/>
      <c r="N33" s="5"/>
      <c r="O33" s="5"/>
    </row>
    <row r="34" spans="1:15" s="6" customFormat="1" ht="18" x14ac:dyDescent="0.15">
      <c r="A34" s="50"/>
      <c r="B34" s="17"/>
      <c r="C34" s="1" t="s">
        <v>140</v>
      </c>
      <c r="D34" s="2">
        <v>600</v>
      </c>
      <c r="E34" s="2" t="s">
        <v>26</v>
      </c>
      <c r="F34" s="2">
        <v>1</v>
      </c>
      <c r="G34" s="2" t="s">
        <v>36</v>
      </c>
      <c r="H34" s="2">
        <v>1.9</v>
      </c>
      <c r="I34" s="12">
        <f t="shared" si="5"/>
        <v>1140</v>
      </c>
      <c r="J34" s="3"/>
      <c r="K34" s="4"/>
      <c r="L34" s="4"/>
      <c r="M34" s="5"/>
      <c r="N34" s="5"/>
      <c r="O34" s="5"/>
    </row>
    <row r="35" spans="1:15" s="6" customFormat="1" ht="18" x14ac:dyDescent="0.15">
      <c r="A35" s="50"/>
      <c r="B35" s="17"/>
      <c r="C35" s="1" t="s">
        <v>141</v>
      </c>
      <c r="D35" s="2">
        <v>1</v>
      </c>
      <c r="E35" s="2" t="s">
        <v>228</v>
      </c>
      <c r="F35" s="2">
        <v>1</v>
      </c>
      <c r="G35" s="2" t="s">
        <v>36</v>
      </c>
      <c r="H35" s="2">
        <v>1301.2</v>
      </c>
      <c r="I35" s="12">
        <f t="shared" si="5"/>
        <v>1301.2</v>
      </c>
      <c r="J35" s="3"/>
      <c r="K35" s="4"/>
      <c r="L35" s="4"/>
      <c r="M35" s="5"/>
      <c r="N35" s="5"/>
      <c r="O35" s="5"/>
    </row>
    <row r="36" spans="1:15" s="6" customFormat="1" ht="18" x14ac:dyDescent="0.15">
      <c r="A36" s="50"/>
      <c r="B36" s="17"/>
      <c r="C36" s="1" t="s">
        <v>229</v>
      </c>
      <c r="D36" s="2">
        <v>240</v>
      </c>
      <c r="E36" s="2" t="s">
        <v>26</v>
      </c>
      <c r="F36" s="2">
        <v>1</v>
      </c>
      <c r="G36" s="2" t="s">
        <v>36</v>
      </c>
      <c r="H36" s="2">
        <v>4.5</v>
      </c>
      <c r="I36" s="12">
        <f t="shared" si="5"/>
        <v>1080</v>
      </c>
      <c r="J36" s="3"/>
      <c r="K36" s="4"/>
      <c r="L36" s="4"/>
      <c r="M36" s="5"/>
      <c r="N36" s="5"/>
      <c r="O36" s="5"/>
    </row>
    <row r="37" spans="1:15" s="6" customFormat="1" ht="18" x14ac:dyDescent="0.15">
      <c r="A37" s="50"/>
      <c r="B37" s="17"/>
      <c r="C37" s="1" t="s">
        <v>142</v>
      </c>
      <c r="D37" s="2">
        <v>80</v>
      </c>
      <c r="E37" s="2" t="s">
        <v>26</v>
      </c>
      <c r="F37" s="2">
        <v>1</v>
      </c>
      <c r="G37" s="2" t="s">
        <v>36</v>
      </c>
      <c r="H37" s="2">
        <v>16.8</v>
      </c>
      <c r="I37" s="12">
        <f t="shared" si="5"/>
        <v>1344</v>
      </c>
      <c r="J37" s="3"/>
      <c r="K37" s="4"/>
      <c r="L37" s="4"/>
      <c r="M37" s="5"/>
      <c r="N37" s="5"/>
      <c r="O37" s="5"/>
    </row>
    <row r="38" spans="1:15" s="6" customFormat="1" ht="18" x14ac:dyDescent="0.15">
      <c r="A38" s="50"/>
      <c r="B38" s="17"/>
      <c r="C38" s="1" t="s">
        <v>143</v>
      </c>
      <c r="D38" s="2">
        <v>250</v>
      </c>
      <c r="E38" s="2" t="s">
        <v>26</v>
      </c>
      <c r="F38" s="2">
        <v>1</v>
      </c>
      <c r="G38" s="2" t="s">
        <v>36</v>
      </c>
      <c r="H38" s="2">
        <v>8.8000000000000007</v>
      </c>
      <c r="I38" s="12">
        <f t="shared" si="5"/>
        <v>2200</v>
      </c>
      <c r="J38" s="3"/>
      <c r="K38" s="4"/>
      <c r="L38" s="4"/>
      <c r="M38" s="5"/>
      <c r="N38" s="5"/>
      <c r="O38" s="5"/>
    </row>
    <row r="39" spans="1:15" s="6" customFormat="1" ht="18" x14ac:dyDescent="0.15">
      <c r="A39" s="50"/>
      <c r="B39" s="17"/>
      <c r="C39" s="1" t="s">
        <v>230</v>
      </c>
      <c r="D39" s="2">
        <v>80</v>
      </c>
      <c r="E39" s="2" t="s">
        <v>26</v>
      </c>
      <c r="F39" s="2">
        <v>1</v>
      </c>
      <c r="G39" s="2" t="s">
        <v>36</v>
      </c>
      <c r="H39" s="2">
        <v>23.5</v>
      </c>
      <c r="I39" s="12">
        <f t="shared" si="5"/>
        <v>1880</v>
      </c>
      <c r="J39" s="3"/>
      <c r="K39" s="4"/>
      <c r="L39" s="4"/>
      <c r="M39" s="5"/>
      <c r="N39" s="5"/>
      <c r="O39" s="5"/>
    </row>
    <row r="40" spans="1:15" s="6" customFormat="1" ht="18" x14ac:dyDescent="0.15">
      <c r="A40" s="50"/>
      <c r="B40" s="17"/>
      <c r="C40" s="1" t="s">
        <v>144</v>
      </c>
      <c r="D40" s="2">
        <v>208</v>
      </c>
      <c r="E40" s="2" t="s">
        <v>26</v>
      </c>
      <c r="F40" s="2">
        <v>1</v>
      </c>
      <c r="G40" s="2" t="s">
        <v>36</v>
      </c>
      <c r="H40" s="2">
        <v>5.5</v>
      </c>
      <c r="I40" s="12">
        <f t="shared" si="5"/>
        <v>1144</v>
      </c>
      <c r="J40" s="3"/>
      <c r="K40" s="4"/>
      <c r="L40" s="4"/>
      <c r="M40" s="5"/>
      <c r="N40" s="5"/>
      <c r="O40" s="5"/>
    </row>
    <row r="41" spans="1:15" s="6" customFormat="1" ht="18" x14ac:dyDescent="0.15">
      <c r="A41" s="50"/>
      <c r="B41" s="17"/>
      <c r="C41" s="1" t="s">
        <v>145</v>
      </c>
      <c r="D41" s="2">
        <v>80</v>
      </c>
      <c r="E41" s="2" t="s">
        <v>26</v>
      </c>
      <c r="F41" s="2">
        <v>1</v>
      </c>
      <c r="G41" s="2" t="s">
        <v>36</v>
      </c>
      <c r="H41" s="2">
        <v>19.8</v>
      </c>
      <c r="I41" s="12">
        <f t="shared" si="5"/>
        <v>1584</v>
      </c>
      <c r="J41" s="3"/>
      <c r="K41" s="4"/>
      <c r="L41" s="4"/>
      <c r="M41" s="5"/>
      <c r="N41" s="5"/>
      <c r="O41" s="5"/>
    </row>
    <row r="42" spans="1:15" s="6" customFormat="1" ht="18" x14ac:dyDescent="0.15">
      <c r="A42" s="50"/>
      <c r="B42" s="17"/>
      <c r="C42" s="1" t="s">
        <v>146</v>
      </c>
      <c r="D42" s="2">
        <v>80</v>
      </c>
      <c r="E42" s="2" t="s">
        <v>26</v>
      </c>
      <c r="F42" s="2">
        <v>1</v>
      </c>
      <c r="G42" s="2" t="s">
        <v>36</v>
      </c>
      <c r="H42" s="2">
        <v>13.9</v>
      </c>
      <c r="I42" s="12">
        <f t="shared" si="5"/>
        <v>1112</v>
      </c>
      <c r="J42" s="3"/>
      <c r="K42" s="4"/>
      <c r="L42" s="4"/>
      <c r="M42" s="5"/>
      <c r="N42" s="5"/>
      <c r="O42" s="5"/>
    </row>
    <row r="43" spans="1:15" s="6" customFormat="1" ht="18" x14ac:dyDescent="0.15">
      <c r="A43" s="50"/>
      <c r="B43" s="17"/>
      <c r="C43" s="1" t="s">
        <v>149</v>
      </c>
      <c r="D43" s="2">
        <v>1000</v>
      </c>
      <c r="E43" s="2" t="s">
        <v>26</v>
      </c>
      <c r="F43" s="2">
        <v>1</v>
      </c>
      <c r="G43" s="2" t="s">
        <v>36</v>
      </c>
      <c r="H43" s="2">
        <v>3.5</v>
      </c>
      <c r="I43" s="12">
        <f t="shared" si="5"/>
        <v>3500</v>
      </c>
      <c r="J43" s="3"/>
      <c r="K43" s="4"/>
      <c r="L43" s="4"/>
      <c r="M43" s="5"/>
      <c r="N43" s="5"/>
      <c r="O43" s="5"/>
    </row>
    <row r="44" spans="1:15" s="6" customFormat="1" ht="18" x14ac:dyDescent="0.15">
      <c r="A44" s="50"/>
      <c r="B44" s="17"/>
      <c r="C44" s="1" t="s">
        <v>147</v>
      </c>
      <c r="D44" s="2">
        <v>1600</v>
      </c>
      <c r="E44" s="2" t="s">
        <v>26</v>
      </c>
      <c r="F44" s="2">
        <v>1</v>
      </c>
      <c r="G44" s="2" t="s">
        <v>36</v>
      </c>
      <c r="H44" s="2">
        <v>4</v>
      </c>
      <c r="I44" s="12">
        <f t="shared" si="5"/>
        <v>6400</v>
      </c>
      <c r="J44" s="3"/>
      <c r="K44" s="4"/>
      <c r="L44" s="4"/>
      <c r="M44" s="5"/>
      <c r="N44" s="5"/>
      <c r="O44" s="5"/>
    </row>
    <row r="45" spans="1:15" s="6" customFormat="1" ht="18" x14ac:dyDescent="0.15">
      <c r="A45" s="50"/>
      <c r="B45" s="17"/>
      <c r="C45" s="1" t="s">
        <v>148</v>
      </c>
      <c r="D45" s="2">
        <v>360</v>
      </c>
      <c r="E45" s="2" t="s">
        <v>26</v>
      </c>
      <c r="F45" s="2">
        <v>1</v>
      </c>
      <c r="G45" s="2" t="s">
        <v>36</v>
      </c>
      <c r="H45" s="2">
        <v>7.8</v>
      </c>
      <c r="I45" s="12">
        <f t="shared" ref="I45:I46" si="6">D45*F45*H45</f>
        <v>2808</v>
      </c>
      <c r="J45" s="3"/>
      <c r="K45" s="4"/>
      <c r="L45" s="4"/>
      <c r="M45" s="5"/>
      <c r="N45" s="5"/>
      <c r="O45" s="5"/>
    </row>
    <row r="46" spans="1:15" s="6" customFormat="1" ht="18" x14ac:dyDescent="0.15">
      <c r="A46" s="50"/>
      <c r="B46" s="17"/>
      <c r="C46" s="7" t="s">
        <v>116</v>
      </c>
      <c r="D46" s="14">
        <v>1600</v>
      </c>
      <c r="E46" s="14" t="s">
        <v>26</v>
      </c>
      <c r="F46" s="14">
        <v>1</v>
      </c>
      <c r="G46" s="14" t="s">
        <v>20</v>
      </c>
      <c r="H46" s="14">
        <v>1.8</v>
      </c>
      <c r="I46" s="15">
        <f t="shared" si="6"/>
        <v>2880</v>
      </c>
      <c r="J46" s="3"/>
      <c r="K46" s="4"/>
      <c r="L46" s="4"/>
      <c r="M46" s="5"/>
      <c r="N46" s="5"/>
      <c r="O46" s="5"/>
    </row>
    <row r="47" spans="1:15" ht="18" x14ac:dyDescent="0.15">
      <c r="A47" s="50" t="s">
        <v>39</v>
      </c>
      <c r="B47" s="7" t="s">
        <v>43</v>
      </c>
      <c r="C47" s="7" t="s">
        <v>134</v>
      </c>
      <c r="D47" s="2">
        <v>1</v>
      </c>
      <c r="E47" s="2" t="s">
        <v>19</v>
      </c>
      <c r="F47" s="2">
        <v>1</v>
      </c>
      <c r="G47" s="2" t="s">
        <v>36</v>
      </c>
      <c r="H47" s="2">
        <v>76000</v>
      </c>
      <c r="I47" s="12">
        <f t="shared" si="0"/>
        <v>76000</v>
      </c>
      <c r="J47" s="48"/>
      <c r="K47" s="24"/>
      <c r="L47" s="24"/>
      <c r="M47" s="49"/>
      <c r="N47" s="49"/>
      <c r="O47" s="49"/>
    </row>
    <row r="48" spans="1:15" ht="18" x14ac:dyDescent="0.15">
      <c r="A48" s="50"/>
      <c r="B48" s="7" t="s">
        <v>88</v>
      </c>
      <c r="C48" s="7" t="s">
        <v>134</v>
      </c>
      <c r="D48" s="2">
        <v>1</v>
      </c>
      <c r="E48" s="2" t="s">
        <v>19</v>
      </c>
      <c r="F48" s="2">
        <v>1</v>
      </c>
      <c r="G48" s="2" t="s">
        <v>36</v>
      </c>
      <c r="H48" s="51">
        <v>5156</v>
      </c>
      <c r="I48" s="15">
        <f>D48*F48*H48</f>
        <v>5156</v>
      </c>
      <c r="J48" s="48"/>
      <c r="K48" s="24"/>
      <c r="L48" s="24"/>
      <c r="M48" s="49"/>
      <c r="N48" s="49"/>
      <c r="O48" s="49"/>
    </row>
    <row r="49" spans="1:15" ht="18" x14ac:dyDescent="0.15">
      <c r="A49" s="50" t="s">
        <v>38</v>
      </c>
      <c r="B49" s="52" t="s">
        <v>55</v>
      </c>
      <c r="C49" s="53" t="s">
        <v>48</v>
      </c>
      <c r="D49" s="2">
        <v>1</v>
      </c>
      <c r="E49" s="2" t="s">
        <v>19</v>
      </c>
      <c r="F49" s="2">
        <v>1</v>
      </c>
      <c r="G49" s="2" t="s">
        <v>36</v>
      </c>
      <c r="H49" s="51">
        <v>3000</v>
      </c>
      <c r="I49" s="15">
        <f t="shared" ref="I49:I82" si="7">D49*F49*H49</f>
        <v>3000</v>
      </c>
      <c r="J49" s="48"/>
      <c r="K49" s="24"/>
      <c r="L49" s="24"/>
      <c r="M49" s="49"/>
      <c r="N49" s="49"/>
      <c r="O49" s="49"/>
    </row>
    <row r="50" spans="1:15" ht="36" x14ac:dyDescent="0.15">
      <c r="A50" s="50"/>
      <c r="B50" s="54"/>
      <c r="C50" s="53" t="s">
        <v>49</v>
      </c>
      <c r="D50" s="2">
        <v>1</v>
      </c>
      <c r="E50" s="2" t="s">
        <v>19</v>
      </c>
      <c r="F50" s="2">
        <v>1</v>
      </c>
      <c r="G50" s="2" t="s">
        <v>36</v>
      </c>
      <c r="H50" s="51">
        <v>400</v>
      </c>
      <c r="I50" s="15">
        <f t="shared" si="7"/>
        <v>400</v>
      </c>
      <c r="J50" s="48"/>
      <c r="K50" s="24"/>
      <c r="L50" s="24"/>
      <c r="M50" s="49"/>
      <c r="N50" s="49"/>
      <c r="O50" s="49"/>
    </row>
    <row r="51" spans="1:15" ht="18" x14ac:dyDescent="0.15">
      <c r="A51" s="50"/>
      <c r="B51" s="54"/>
      <c r="C51" s="53" t="s">
        <v>50</v>
      </c>
      <c r="D51" s="2">
        <v>1</v>
      </c>
      <c r="E51" s="2" t="s">
        <v>19</v>
      </c>
      <c r="F51" s="2">
        <v>1</v>
      </c>
      <c r="G51" s="2" t="s">
        <v>36</v>
      </c>
      <c r="H51" s="51">
        <v>300</v>
      </c>
      <c r="I51" s="15">
        <f t="shared" si="7"/>
        <v>300</v>
      </c>
      <c r="J51" s="48"/>
      <c r="K51" s="24"/>
      <c r="L51" s="24"/>
      <c r="M51" s="49"/>
      <c r="N51" s="49"/>
      <c r="O51" s="49"/>
    </row>
    <row r="52" spans="1:15" ht="18" x14ac:dyDescent="0.15">
      <c r="A52" s="50"/>
      <c r="B52" s="54"/>
      <c r="C52" s="53" t="s">
        <v>51</v>
      </c>
      <c r="D52" s="2">
        <v>3</v>
      </c>
      <c r="E52" s="2" t="s">
        <v>19</v>
      </c>
      <c r="F52" s="2">
        <v>1</v>
      </c>
      <c r="G52" s="2" t="s">
        <v>36</v>
      </c>
      <c r="H52" s="51">
        <v>400</v>
      </c>
      <c r="I52" s="15">
        <f t="shared" si="7"/>
        <v>1200</v>
      </c>
      <c r="J52" s="48"/>
      <c r="K52" s="24"/>
      <c r="L52" s="24"/>
      <c r="M52" s="49"/>
      <c r="N52" s="49"/>
      <c r="O52" s="49"/>
    </row>
    <row r="53" spans="1:15" ht="18" x14ac:dyDescent="0.15">
      <c r="A53" s="50"/>
      <c r="B53" s="54"/>
      <c r="C53" s="53" t="s">
        <v>52</v>
      </c>
      <c r="D53" s="2">
        <v>1</v>
      </c>
      <c r="E53" s="2" t="s">
        <v>19</v>
      </c>
      <c r="F53" s="2">
        <v>1</v>
      </c>
      <c r="G53" s="2" t="s">
        <v>36</v>
      </c>
      <c r="H53" s="51">
        <v>2000</v>
      </c>
      <c r="I53" s="15">
        <f t="shared" si="7"/>
        <v>2000</v>
      </c>
      <c r="J53" s="48"/>
      <c r="K53" s="24"/>
      <c r="L53" s="24"/>
      <c r="M53" s="49"/>
      <c r="N53" s="49"/>
      <c r="O53" s="49"/>
    </row>
    <row r="54" spans="1:15" ht="18" x14ac:dyDescent="0.15">
      <c r="A54" s="50"/>
      <c r="B54" s="54"/>
      <c r="C54" s="53" t="s">
        <v>53</v>
      </c>
      <c r="D54" s="2">
        <v>1</v>
      </c>
      <c r="E54" s="2" t="s">
        <v>19</v>
      </c>
      <c r="F54" s="2">
        <v>1</v>
      </c>
      <c r="G54" s="2" t="s">
        <v>36</v>
      </c>
      <c r="H54" s="51">
        <v>1000</v>
      </c>
      <c r="I54" s="15">
        <f t="shared" si="7"/>
        <v>1000</v>
      </c>
      <c r="J54" s="48"/>
      <c r="K54" s="24"/>
      <c r="L54" s="24"/>
      <c r="M54" s="49"/>
      <c r="N54" s="49"/>
      <c r="O54" s="49"/>
    </row>
    <row r="55" spans="1:15" ht="18" x14ac:dyDescent="0.15">
      <c r="A55" s="50"/>
      <c r="B55" s="55"/>
      <c r="C55" s="53" t="s">
        <v>54</v>
      </c>
      <c r="D55" s="2">
        <v>1</v>
      </c>
      <c r="E55" s="2" t="s">
        <v>19</v>
      </c>
      <c r="F55" s="2">
        <v>1</v>
      </c>
      <c r="G55" s="2" t="s">
        <v>36</v>
      </c>
      <c r="H55" s="14">
        <v>700</v>
      </c>
      <c r="I55" s="15">
        <f t="shared" si="7"/>
        <v>700</v>
      </c>
      <c r="J55" s="48"/>
      <c r="K55" s="24"/>
      <c r="L55" s="24"/>
      <c r="M55" s="49"/>
      <c r="N55" s="49"/>
      <c r="O55" s="49"/>
    </row>
    <row r="56" spans="1:15" ht="18" x14ac:dyDescent="0.15">
      <c r="A56" s="50"/>
      <c r="B56" s="52" t="s">
        <v>63</v>
      </c>
      <c r="C56" s="53" t="s">
        <v>56</v>
      </c>
      <c r="D56" s="2">
        <v>2</v>
      </c>
      <c r="E56" s="2" t="s">
        <v>19</v>
      </c>
      <c r="F56" s="2">
        <v>1</v>
      </c>
      <c r="G56" s="2" t="s">
        <v>36</v>
      </c>
      <c r="H56" s="51">
        <v>600</v>
      </c>
      <c r="I56" s="15">
        <f t="shared" si="7"/>
        <v>1200</v>
      </c>
      <c r="J56" s="48"/>
      <c r="K56" s="24"/>
      <c r="L56" s="24"/>
      <c r="M56" s="49"/>
      <c r="N56" s="49"/>
      <c r="O56" s="49"/>
    </row>
    <row r="57" spans="1:15" ht="18" x14ac:dyDescent="0.15">
      <c r="A57" s="50"/>
      <c r="B57" s="54"/>
      <c r="C57" s="53" t="s">
        <v>57</v>
      </c>
      <c r="D57" s="2">
        <v>1</v>
      </c>
      <c r="E57" s="2" t="s">
        <v>19</v>
      </c>
      <c r="F57" s="2">
        <v>1</v>
      </c>
      <c r="G57" s="2" t="s">
        <v>36</v>
      </c>
      <c r="H57" s="51">
        <v>600</v>
      </c>
      <c r="I57" s="15">
        <f t="shared" si="7"/>
        <v>600</v>
      </c>
      <c r="J57" s="48"/>
      <c r="K57" s="24"/>
      <c r="L57" s="24"/>
      <c r="M57" s="49"/>
      <c r="N57" s="49"/>
      <c r="O57" s="49"/>
    </row>
    <row r="58" spans="1:15" ht="18" x14ac:dyDescent="0.15">
      <c r="A58" s="50"/>
      <c r="B58" s="54"/>
      <c r="C58" s="53" t="s">
        <v>84</v>
      </c>
      <c r="D58" s="2">
        <v>1</v>
      </c>
      <c r="E58" s="2" t="s">
        <v>19</v>
      </c>
      <c r="F58" s="2">
        <v>1</v>
      </c>
      <c r="G58" s="2" t="s">
        <v>36</v>
      </c>
      <c r="H58" s="51">
        <v>3000</v>
      </c>
      <c r="I58" s="15">
        <f t="shared" si="7"/>
        <v>3000</v>
      </c>
      <c r="J58" s="48"/>
      <c r="K58" s="24"/>
      <c r="L58" s="24"/>
      <c r="M58" s="49"/>
      <c r="N58" s="49"/>
      <c r="O58" s="49"/>
    </row>
    <row r="59" spans="1:15" ht="36" x14ac:dyDescent="0.15">
      <c r="A59" s="50"/>
      <c r="B59" s="54"/>
      <c r="C59" s="53" t="s">
        <v>58</v>
      </c>
      <c r="D59" s="2">
        <v>5</v>
      </c>
      <c r="E59" s="2" t="s">
        <v>19</v>
      </c>
      <c r="F59" s="2">
        <v>1</v>
      </c>
      <c r="G59" s="2" t="s">
        <v>36</v>
      </c>
      <c r="H59" s="51">
        <v>400</v>
      </c>
      <c r="I59" s="15">
        <f t="shared" si="7"/>
        <v>2000</v>
      </c>
      <c r="J59" s="48"/>
      <c r="K59" s="24"/>
      <c r="L59" s="24"/>
      <c r="M59" s="49"/>
      <c r="N59" s="49"/>
      <c r="O59" s="49"/>
    </row>
    <row r="60" spans="1:15" ht="36" x14ac:dyDescent="0.15">
      <c r="A60" s="50"/>
      <c r="B60" s="54"/>
      <c r="C60" s="53" t="s">
        <v>59</v>
      </c>
      <c r="D60" s="2">
        <v>4</v>
      </c>
      <c r="E60" s="2" t="s">
        <v>19</v>
      </c>
      <c r="F60" s="2">
        <v>1</v>
      </c>
      <c r="G60" s="2" t="s">
        <v>36</v>
      </c>
      <c r="H60" s="51">
        <v>200</v>
      </c>
      <c r="I60" s="15">
        <f t="shared" si="7"/>
        <v>800</v>
      </c>
      <c r="J60" s="48"/>
      <c r="K60" s="24"/>
      <c r="L60" s="24"/>
      <c r="M60" s="49"/>
      <c r="N60" s="49"/>
      <c r="O60" s="49"/>
    </row>
    <row r="61" spans="1:15" ht="18" x14ac:dyDescent="0.15">
      <c r="A61" s="50"/>
      <c r="B61" s="54"/>
      <c r="C61" s="53" t="s">
        <v>60</v>
      </c>
      <c r="D61" s="2">
        <v>2</v>
      </c>
      <c r="E61" s="2" t="s">
        <v>19</v>
      </c>
      <c r="F61" s="2">
        <v>1</v>
      </c>
      <c r="G61" s="2" t="s">
        <v>36</v>
      </c>
      <c r="H61" s="51">
        <v>200</v>
      </c>
      <c r="I61" s="15">
        <f t="shared" si="7"/>
        <v>400</v>
      </c>
      <c r="J61" s="48"/>
      <c r="K61" s="24"/>
      <c r="L61" s="24"/>
      <c r="M61" s="49"/>
      <c r="N61" s="49"/>
      <c r="O61" s="49"/>
    </row>
    <row r="62" spans="1:15" ht="18" x14ac:dyDescent="0.15">
      <c r="A62" s="50"/>
      <c r="B62" s="54"/>
      <c r="C62" s="53" t="s">
        <v>61</v>
      </c>
      <c r="D62" s="2">
        <v>2</v>
      </c>
      <c r="E62" s="2" t="s">
        <v>19</v>
      </c>
      <c r="F62" s="2">
        <v>1</v>
      </c>
      <c r="G62" s="2" t="s">
        <v>36</v>
      </c>
      <c r="H62" s="51">
        <v>400</v>
      </c>
      <c r="I62" s="15">
        <f t="shared" si="7"/>
        <v>800</v>
      </c>
      <c r="J62" s="48"/>
      <c r="K62" s="24"/>
      <c r="L62" s="24"/>
      <c r="M62" s="49"/>
      <c r="N62" s="49"/>
      <c r="O62" s="49"/>
    </row>
    <row r="63" spans="1:15" ht="18" x14ac:dyDescent="0.15">
      <c r="A63" s="50"/>
      <c r="B63" s="54"/>
      <c r="C63" s="53" t="s">
        <v>62</v>
      </c>
      <c r="D63" s="2">
        <v>2</v>
      </c>
      <c r="E63" s="2" t="s">
        <v>19</v>
      </c>
      <c r="F63" s="2">
        <v>1</v>
      </c>
      <c r="G63" s="2" t="s">
        <v>36</v>
      </c>
      <c r="H63" s="51">
        <v>200</v>
      </c>
      <c r="I63" s="15">
        <f t="shared" si="7"/>
        <v>400</v>
      </c>
      <c r="J63" s="48"/>
      <c r="K63" s="24"/>
      <c r="L63" s="24"/>
      <c r="M63" s="49"/>
      <c r="N63" s="49"/>
      <c r="O63" s="49"/>
    </row>
    <row r="64" spans="1:15" ht="18" x14ac:dyDescent="0.15">
      <c r="A64" s="50"/>
      <c r="B64" s="55"/>
      <c r="C64" s="53" t="s">
        <v>51</v>
      </c>
      <c r="D64" s="2">
        <v>1</v>
      </c>
      <c r="E64" s="2" t="s">
        <v>19</v>
      </c>
      <c r="F64" s="2">
        <v>1</v>
      </c>
      <c r="G64" s="2" t="s">
        <v>36</v>
      </c>
      <c r="H64" s="51">
        <v>400</v>
      </c>
      <c r="I64" s="15">
        <f t="shared" si="7"/>
        <v>400</v>
      </c>
      <c r="J64" s="48"/>
      <c r="K64" s="24"/>
      <c r="L64" s="24"/>
      <c r="M64" s="49"/>
      <c r="N64" s="49"/>
      <c r="O64" s="49"/>
    </row>
    <row r="65" spans="1:15" ht="18" x14ac:dyDescent="0.15">
      <c r="A65" s="50"/>
      <c r="B65" s="56" t="s">
        <v>74</v>
      </c>
      <c r="C65" s="53" t="s">
        <v>64</v>
      </c>
      <c r="D65" s="2">
        <v>20</v>
      </c>
      <c r="E65" s="2" t="s">
        <v>19</v>
      </c>
      <c r="F65" s="2">
        <v>1</v>
      </c>
      <c r="G65" s="2" t="s">
        <v>36</v>
      </c>
      <c r="H65" s="14">
        <v>300</v>
      </c>
      <c r="I65" s="15">
        <f t="shared" si="7"/>
        <v>6000</v>
      </c>
      <c r="J65" s="48"/>
      <c r="K65" s="24"/>
      <c r="L65" s="24"/>
      <c r="M65" s="49"/>
      <c r="N65" s="49"/>
      <c r="O65" s="49"/>
    </row>
    <row r="66" spans="1:15" ht="18" x14ac:dyDescent="0.15">
      <c r="A66" s="50"/>
      <c r="B66" s="56"/>
      <c r="C66" s="53" t="s">
        <v>65</v>
      </c>
      <c r="D66" s="2">
        <v>6</v>
      </c>
      <c r="E66" s="2" t="s">
        <v>19</v>
      </c>
      <c r="F66" s="2">
        <v>1</v>
      </c>
      <c r="G66" s="2" t="s">
        <v>36</v>
      </c>
      <c r="H66" s="14">
        <v>300</v>
      </c>
      <c r="I66" s="15">
        <f t="shared" si="7"/>
        <v>1800</v>
      </c>
      <c r="J66" s="48"/>
      <c r="K66" s="24"/>
      <c r="L66" s="24"/>
      <c r="M66" s="49"/>
      <c r="N66" s="49"/>
      <c r="O66" s="49"/>
    </row>
    <row r="67" spans="1:15" ht="18" x14ac:dyDescent="0.15">
      <c r="A67" s="50"/>
      <c r="B67" s="56"/>
      <c r="C67" s="53" t="s">
        <v>83</v>
      </c>
      <c r="D67" s="2">
        <v>1</v>
      </c>
      <c r="E67" s="2" t="s">
        <v>19</v>
      </c>
      <c r="F67" s="2">
        <v>1</v>
      </c>
      <c r="G67" s="2" t="s">
        <v>36</v>
      </c>
      <c r="H67" s="14">
        <v>3000</v>
      </c>
      <c r="I67" s="15">
        <f t="shared" si="7"/>
        <v>3000</v>
      </c>
      <c r="J67" s="48"/>
      <c r="K67" s="24"/>
      <c r="L67" s="24"/>
      <c r="M67" s="49"/>
      <c r="N67" s="49"/>
      <c r="O67" s="49"/>
    </row>
    <row r="68" spans="1:15" ht="18" x14ac:dyDescent="0.15">
      <c r="A68" s="50"/>
      <c r="B68" s="56"/>
      <c r="C68" s="53" t="s">
        <v>66</v>
      </c>
      <c r="D68" s="2">
        <v>2</v>
      </c>
      <c r="E68" s="2" t="s">
        <v>19</v>
      </c>
      <c r="F68" s="2">
        <v>1</v>
      </c>
      <c r="G68" s="2" t="s">
        <v>36</v>
      </c>
      <c r="H68" s="14">
        <v>400</v>
      </c>
      <c r="I68" s="15">
        <f t="shared" si="7"/>
        <v>800</v>
      </c>
      <c r="J68" s="48"/>
      <c r="K68" s="24"/>
      <c r="L68" s="24"/>
      <c r="M68" s="49"/>
      <c r="N68" s="49"/>
      <c r="O68" s="49"/>
    </row>
    <row r="69" spans="1:15" ht="18" x14ac:dyDescent="0.15">
      <c r="A69" s="50"/>
      <c r="B69" s="56"/>
      <c r="C69" s="53" t="s">
        <v>67</v>
      </c>
      <c r="D69" s="2">
        <v>1</v>
      </c>
      <c r="E69" s="2" t="s">
        <v>19</v>
      </c>
      <c r="F69" s="2">
        <v>1</v>
      </c>
      <c r="G69" s="2" t="s">
        <v>36</v>
      </c>
      <c r="H69" s="14">
        <v>700</v>
      </c>
      <c r="I69" s="15">
        <f t="shared" si="7"/>
        <v>700</v>
      </c>
      <c r="J69" s="48"/>
      <c r="K69" s="24"/>
      <c r="L69" s="24"/>
      <c r="M69" s="49"/>
      <c r="N69" s="49"/>
      <c r="O69" s="49"/>
    </row>
    <row r="70" spans="1:15" ht="18" x14ac:dyDescent="0.15">
      <c r="A70" s="50"/>
      <c r="B70" s="56" t="s">
        <v>77</v>
      </c>
      <c r="C70" s="53" t="s">
        <v>80</v>
      </c>
      <c r="D70" s="2">
        <v>3</v>
      </c>
      <c r="E70" s="2" t="s">
        <v>19</v>
      </c>
      <c r="F70" s="2">
        <v>2</v>
      </c>
      <c r="G70" s="2" t="s">
        <v>36</v>
      </c>
      <c r="H70" s="14">
        <v>2800</v>
      </c>
      <c r="I70" s="15">
        <f t="shared" si="7"/>
        <v>16800</v>
      </c>
      <c r="J70" s="48"/>
      <c r="K70" s="24"/>
      <c r="L70" s="24"/>
      <c r="M70" s="49"/>
      <c r="N70" s="49"/>
      <c r="O70" s="49"/>
    </row>
    <row r="71" spans="1:15" ht="18" x14ac:dyDescent="0.15">
      <c r="A71" s="50"/>
      <c r="B71" s="56"/>
      <c r="C71" s="7" t="s">
        <v>68</v>
      </c>
      <c r="D71" s="2">
        <v>1</v>
      </c>
      <c r="E71" s="2" t="s">
        <v>19</v>
      </c>
      <c r="F71" s="2">
        <v>2</v>
      </c>
      <c r="G71" s="2" t="s">
        <v>36</v>
      </c>
      <c r="H71" s="14">
        <v>500</v>
      </c>
      <c r="I71" s="15">
        <f t="shared" si="7"/>
        <v>1000</v>
      </c>
      <c r="J71" s="48"/>
      <c r="K71" s="24"/>
      <c r="L71" s="24"/>
      <c r="M71" s="49"/>
      <c r="N71" s="49"/>
      <c r="O71" s="49"/>
    </row>
    <row r="72" spans="1:15" ht="18" x14ac:dyDescent="0.15">
      <c r="A72" s="50"/>
      <c r="B72" s="56"/>
      <c r="C72" s="7" t="s">
        <v>69</v>
      </c>
      <c r="D72" s="2">
        <v>1</v>
      </c>
      <c r="E72" s="2" t="s">
        <v>19</v>
      </c>
      <c r="F72" s="2">
        <v>2</v>
      </c>
      <c r="G72" s="2" t="s">
        <v>36</v>
      </c>
      <c r="H72" s="14">
        <v>3500</v>
      </c>
      <c r="I72" s="15">
        <f t="shared" si="7"/>
        <v>7000</v>
      </c>
      <c r="J72" s="48"/>
      <c r="K72" s="24"/>
      <c r="L72" s="24"/>
      <c r="M72" s="49"/>
      <c r="N72" s="49"/>
      <c r="O72" s="49"/>
    </row>
    <row r="73" spans="1:15" ht="18" x14ac:dyDescent="0.15">
      <c r="A73" s="50"/>
      <c r="B73" s="56"/>
      <c r="C73" s="7" t="s">
        <v>70</v>
      </c>
      <c r="D73" s="2">
        <v>1</v>
      </c>
      <c r="E73" s="2" t="s">
        <v>19</v>
      </c>
      <c r="F73" s="2">
        <v>2</v>
      </c>
      <c r="G73" s="2" t="s">
        <v>36</v>
      </c>
      <c r="H73" s="14">
        <v>2000</v>
      </c>
      <c r="I73" s="15">
        <f t="shared" si="7"/>
        <v>4000</v>
      </c>
      <c r="J73" s="48"/>
      <c r="K73" s="24"/>
      <c r="L73" s="24"/>
      <c r="M73" s="49"/>
      <c r="N73" s="49"/>
      <c r="O73" s="49"/>
    </row>
    <row r="74" spans="1:15" ht="18" x14ac:dyDescent="0.15">
      <c r="A74" s="50"/>
      <c r="B74" s="52" t="s">
        <v>71</v>
      </c>
      <c r="C74" s="7" t="s">
        <v>73</v>
      </c>
      <c r="D74" s="14">
        <v>15</v>
      </c>
      <c r="E74" s="14" t="s">
        <v>47</v>
      </c>
      <c r="F74" s="14">
        <v>1</v>
      </c>
      <c r="G74" s="14" t="s">
        <v>37</v>
      </c>
      <c r="H74" s="14">
        <v>320</v>
      </c>
      <c r="I74" s="15">
        <f t="shared" si="7"/>
        <v>4800</v>
      </c>
      <c r="J74" s="48"/>
      <c r="K74" s="24"/>
      <c r="L74" s="24"/>
      <c r="M74" s="49"/>
      <c r="N74" s="49"/>
      <c r="O74" s="49"/>
    </row>
    <row r="75" spans="1:15" ht="18" x14ac:dyDescent="0.15">
      <c r="A75" s="50"/>
      <c r="B75" s="54"/>
      <c r="C75" s="7" t="s">
        <v>97</v>
      </c>
      <c r="D75" s="14">
        <v>10</v>
      </c>
      <c r="E75" s="14" t="s">
        <v>26</v>
      </c>
      <c r="F75" s="14">
        <v>1</v>
      </c>
      <c r="G75" s="14" t="s">
        <v>37</v>
      </c>
      <c r="H75" s="14">
        <v>200</v>
      </c>
      <c r="I75" s="15">
        <f t="shared" si="7"/>
        <v>2000</v>
      </c>
      <c r="J75" s="48"/>
      <c r="K75" s="24"/>
      <c r="L75" s="24"/>
      <c r="M75" s="49"/>
      <c r="N75" s="49"/>
      <c r="O75" s="49"/>
    </row>
    <row r="76" spans="1:15" ht="18" x14ac:dyDescent="0.15">
      <c r="A76" s="50"/>
      <c r="B76" s="54"/>
      <c r="C76" s="7" t="s">
        <v>102</v>
      </c>
      <c r="D76" s="14">
        <v>24</v>
      </c>
      <c r="E76" s="14" t="s">
        <v>47</v>
      </c>
      <c r="F76" s="14">
        <v>1</v>
      </c>
      <c r="G76" s="14" t="s">
        <v>37</v>
      </c>
      <c r="H76" s="14">
        <v>150</v>
      </c>
      <c r="I76" s="15">
        <f t="shared" si="7"/>
        <v>3600</v>
      </c>
      <c r="J76" s="48"/>
      <c r="K76" s="24"/>
      <c r="L76" s="24"/>
      <c r="M76" s="49"/>
      <c r="N76" s="49"/>
      <c r="O76" s="49"/>
    </row>
    <row r="77" spans="1:15" ht="18" x14ac:dyDescent="0.15">
      <c r="A77" s="50"/>
      <c r="B77" s="54"/>
      <c r="C77" s="7" t="s">
        <v>91</v>
      </c>
      <c r="D77" s="14">
        <v>8</v>
      </c>
      <c r="E77" s="14" t="s">
        <v>26</v>
      </c>
      <c r="F77" s="14">
        <v>1</v>
      </c>
      <c r="G77" s="14" t="s">
        <v>37</v>
      </c>
      <c r="H77" s="14">
        <v>800</v>
      </c>
      <c r="I77" s="15">
        <f t="shared" si="7"/>
        <v>6400</v>
      </c>
      <c r="J77" s="48"/>
      <c r="K77" s="24"/>
      <c r="L77" s="24"/>
      <c r="M77" s="49"/>
      <c r="N77" s="49"/>
      <c r="O77" s="49"/>
    </row>
    <row r="78" spans="1:15" ht="18" x14ac:dyDescent="0.15">
      <c r="A78" s="50"/>
      <c r="B78" s="54"/>
      <c r="C78" s="7" t="s">
        <v>72</v>
      </c>
      <c r="D78" s="2">
        <v>1</v>
      </c>
      <c r="E78" s="2" t="s">
        <v>19</v>
      </c>
      <c r="F78" s="2">
        <v>1</v>
      </c>
      <c r="G78" s="2" t="s">
        <v>36</v>
      </c>
      <c r="H78" s="14">
        <v>800</v>
      </c>
      <c r="I78" s="15">
        <f t="shared" si="7"/>
        <v>800</v>
      </c>
      <c r="J78" s="48"/>
      <c r="K78" s="24"/>
      <c r="L78" s="24"/>
      <c r="M78" s="49"/>
      <c r="N78" s="49"/>
      <c r="O78" s="49"/>
    </row>
    <row r="79" spans="1:15" ht="18" x14ac:dyDescent="0.15">
      <c r="A79" s="50"/>
      <c r="B79" s="54"/>
      <c r="C79" s="7" t="s">
        <v>78</v>
      </c>
      <c r="D79" s="2">
        <v>1</v>
      </c>
      <c r="E79" s="2" t="s">
        <v>28</v>
      </c>
      <c r="F79" s="2">
        <v>2</v>
      </c>
      <c r="G79" s="2" t="s">
        <v>29</v>
      </c>
      <c r="H79" s="14">
        <v>3000</v>
      </c>
      <c r="I79" s="15">
        <f t="shared" si="7"/>
        <v>6000</v>
      </c>
      <c r="J79" s="48"/>
      <c r="K79" s="24"/>
      <c r="L79" s="24"/>
      <c r="M79" s="49"/>
      <c r="N79" s="49"/>
      <c r="O79" s="49"/>
    </row>
    <row r="80" spans="1:15" ht="18" x14ac:dyDescent="0.15">
      <c r="A80" s="50"/>
      <c r="B80" s="54"/>
      <c r="C80" s="7" t="s">
        <v>103</v>
      </c>
      <c r="D80" s="2">
        <v>1</v>
      </c>
      <c r="E80" s="2" t="s">
        <v>28</v>
      </c>
      <c r="F80" s="2">
        <v>2</v>
      </c>
      <c r="G80" s="2" t="s">
        <v>29</v>
      </c>
      <c r="H80" s="14">
        <v>2500</v>
      </c>
      <c r="I80" s="15">
        <f t="shared" si="7"/>
        <v>5000</v>
      </c>
      <c r="J80" s="48"/>
      <c r="K80" s="24"/>
      <c r="L80" s="24"/>
      <c r="M80" s="49"/>
      <c r="N80" s="49"/>
      <c r="O80" s="49"/>
    </row>
    <row r="81" spans="1:15" ht="18" x14ac:dyDescent="0.15">
      <c r="A81" s="50"/>
      <c r="B81" s="54"/>
      <c r="C81" s="7" t="s">
        <v>75</v>
      </c>
      <c r="D81" s="2">
        <v>6</v>
      </c>
      <c r="E81" s="2" t="s">
        <v>28</v>
      </c>
      <c r="F81" s="2">
        <v>2</v>
      </c>
      <c r="G81" s="2" t="s">
        <v>29</v>
      </c>
      <c r="H81" s="14">
        <v>300</v>
      </c>
      <c r="I81" s="15">
        <f t="shared" si="7"/>
        <v>3600</v>
      </c>
      <c r="J81" s="48"/>
      <c r="K81" s="24"/>
      <c r="L81" s="24"/>
      <c r="M81" s="49"/>
      <c r="N81" s="49"/>
      <c r="O81" s="49"/>
    </row>
    <row r="82" spans="1:15" ht="18" x14ac:dyDescent="0.15">
      <c r="A82" s="50"/>
      <c r="B82" s="55"/>
      <c r="C82" s="7" t="s">
        <v>76</v>
      </c>
      <c r="D82" s="2">
        <v>1</v>
      </c>
      <c r="E82" s="2" t="s">
        <v>19</v>
      </c>
      <c r="F82" s="2">
        <v>2</v>
      </c>
      <c r="G82" s="2" t="s">
        <v>36</v>
      </c>
      <c r="H82" s="14">
        <v>1500</v>
      </c>
      <c r="I82" s="15">
        <f t="shared" si="7"/>
        <v>3000</v>
      </c>
      <c r="J82" s="48"/>
      <c r="K82" s="24"/>
      <c r="L82" s="24"/>
      <c r="M82" s="49"/>
      <c r="N82" s="49"/>
      <c r="O82" s="49"/>
    </row>
    <row r="83" spans="1:15" ht="18" x14ac:dyDescent="0.15">
      <c r="A83" s="57" t="s">
        <v>32</v>
      </c>
      <c r="B83" s="7" t="s">
        <v>33</v>
      </c>
      <c r="C83" s="7"/>
      <c r="D83" s="14">
        <v>1</v>
      </c>
      <c r="E83" s="14" t="s">
        <v>19</v>
      </c>
      <c r="F83" s="14">
        <v>1</v>
      </c>
      <c r="G83" s="14" t="s">
        <v>20</v>
      </c>
      <c r="H83" s="14">
        <v>5000</v>
      </c>
      <c r="I83" s="15">
        <f>D83*F83*H83</f>
        <v>5000</v>
      </c>
      <c r="J83" s="48"/>
      <c r="K83" s="24"/>
      <c r="L83" s="24"/>
      <c r="M83" s="49"/>
      <c r="N83" s="49"/>
      <c r="O83" s="49"/>
    </row>
    <row r="84" spans="1:15" ht="18" x14ac:dyDescent="0.15">
      <c r="A84" s="58"/>
      <c r="B84" s="52" t="s">
        <v>79</v>
      </c>
      <c r="C84" s="7" t="s">
        <v>89</v>
      </c>
      <c r="D84" s="14">
        <v>7000</v>
      </c>
      <c r="E84" s="14" t="s">
        <v>19</v>
      </c>
      <c r="F84" s="14">
        <v>1</v>
      </c>
      <c r="G84" s="14" t="s">
        <v>20</v>
      </c>
      <c r="H84" s="14">
        <v>2.2000000000000002</v>
      </c>
      <c r="I84" s="15">
        <f>D84*F84*H84</f>
        <v>15400.000000000002</v>
      </c>
      <c r="J84" s="48"/>
      <c r="K84" s="24"/>
      <c r="L84" s="24"/>
      <c r="M84" s="49"/>
      <c r="N84" s="49"/>
      <c r="O84" s="49"/>
    </row>
    <row r="85" spans="1:15" ht="18" x14ac:dyDescent="0.15">
      <c r="A85" s="58"/>
      <c r="B85" s="54"/>
      <c r="C85" s="7" t="s">
        <v>112</v>
      </c>
      <c r="D85" s="14">
        <v>6</v>
      </c>
      <c r="E85" s="14" t="s">
        <v>26</v>
      </c>
      <c r="F85" s="14">
        <v>1</v>
      </c>
      <c r="G85" s="14" t="s">
        <v>20</v>
      </c>
      <c r="H85" s="14">
        <v>45</v>
      </c>
      <c r="I85" s="15">
        <f t="shared" ref="I85:I88" si="8">D85*F85*H85</f>
        <v>270</v>
      </c>
      <c r="J85" s="48"/>
      <c r="K85" s="24"/>
      <c r="L85" s="24"/>
      <c r="M85" s="49"/>
      <c r="N85" s="49"/>
      <c r="O85" s="49"/>
    </row>
    <row r="86" spans="1:15" ht="18" x14ac:dyDescent="0.15">
      <c r="A86" s="58"/>
      <c r="B86" s="54"/>
      <c r="C86" s="7" t="s">
        <v>113</v>
      </c>
      <c r="D86" s="14">
        <v>80</v>
      </c>
      <c r="E86" s="14" t="s">
        <v>26</v>
      </c>
      <c r="F86" s="14">
        <v>1</v>
      </c>
      <c r="G86" s="14" t="s">
        <v>20</v>
      </c>
      <c r="H86" s="14">
        <v>2</v>
      </c>
      <c r="I86" s="15">
        <f t="shared" ref="I86" si="9">D86*F86*H86</f>
        <v>160</v>
      </c>
      <c r="J86" s="48"/>
      <c r="K86" s="24"/>
      <c r="L86" s="24"/>
      <c r="M86" s="49"/>
      <c r="N86" s="49"/>
      <c r="O86" s="49"/>
    </row>
    <row r="87" spans="1:15" ht="18" x14ac:dyDescent="0.15">
      <c r="A87" s="58"/>
      <c r="B87" s="54"/>
      <c r="C87" s="7" t="s">
        <v>114</v>
      </c>
      <c r="D87" s="14">
        <v>10</v>
      </c>
      <c r="E87" s="14" t="s">
        <v>26</v>
      </c>
      <c r="F87" s="14">
        <v>1</v>
      </c>
      <c r="G87" s="14" t="s">
        <v>20</v>
      </c>
      <c r="H87" s="14">
        <v>5</v>
      </c>
      <c r="I87" s="15">
        <f t="shared" si="8"/>
        <v>50</v>
      </c>
      <c r="J87" s="48"/>
      <c r="K87" s="24"/>
      <c r="L87" s="24"/>
      <c r="M87" s="49"/>
      <c r="N87" s="49"/>
      <c r="O87" s="49"/>
    </row>
    <row r="88" spans="1:15" ht="18" x14ac:dyDescent="0.15">
      <c r="A88" s="58"/>
      <c r="B88" s="54"/>
      <c r="C88" s="7" t="s">
        <v>115</v>
      </c>
      <c r="D88" s="14">
        <v>120</v>
      </c>
      <c r="E88" s="14" t="s">
        <v>26</v>
      </c>
      <c r="F88" s="14">
        <v>1</v>
      </c>
      <c r="G88" s="14" t="s">
        <v>20</v>
      </c>
      <c r="H88" s="14">
        <v>15</v>
      </c>
      <c r="I88" s="15">
        <f t="shared" si="8"/>
        <v>1800</v>
      </c>
      <c r="J88" s="48"/>
      <c r="K88" s="24"/>
      <c r="L88" s="24"/>
      <c r="M88" s="49"/>
      <c r="N88" s="49"/>
      <c r="O88" s="49"/>
    </row>
    <row r="89" spans="1:15" ht="18" x14ac:dyDescent="0.15">
      <c r="A89" s="58"/>
      <c r="B89" s="7" t="s">
        <v>90</v>
      </c>
      <c r="C89" s="7"/>
      <c r="D89" s="14">
        <v>1</v>
      </c>
      <c r="E89" s="14" t="s">
        <v>19</v>
      </c>
      <c r="F89" s="14">
        <v>1</v>
      </c>
      <c r="G89" s="14" t="s">
        <v>20</v>
      </c>
      <c r="H89" s="14">
        <v>10000</v>
      </c>
      <c r="I89" s="15">
        <f t="shared" ref="I89:I100" si="10">D89*F89*H89</f>
        <v>10000</v>
      </c>
      <c r="J89" s="48"/>
      <c r="K89" s="24"/>
      <c r="L89" s="24"/>
      <c r="M89" s="49"/>
      <c r="N89" s="49"/>
      <c r="O89" s="49"/>
    </row>
    <row r="90" spans="1:15" ht="18" x14ac:dyDescent="0.15">
      <c r="A90" s="58"/>
      <c r="B90" s="7" t="s">
        <v>87</v>
      </c>
      <c r="C90" s="7"/>
      <c r="D90" s="14">
        <v>1</v>
      </c>
      <c r="E90" s="14" t="s">
        <v>19</v>
      </c>
      <c r="F90" s="14">
        <v>1</v>
      </c>
      <c r="G90" s="14" t="s">
        <v>20</v>
      </c>
      <c r="H90" s="14">
        <v>20000</v>
      </c>
      <c r="I90" s="15">
        <f t="shared" si="10"/>
        <v>20000</v>
      </c>
      <c r="J90" s="48"/>
      <c r="K90" s="24"/>
      <c r="L90" s="24"/>
      <c r="M90" s="49"/>
      <c r="N90" s="49"/>
      <c r="O90" s="49"/>
    </row>
    <row r="91" spans="1:15" ht="18" x14ac:dyDescent="0.15">
      <c r="A91" s="58"/>
      <c r="B91" s="1" t="s">
        <v>101</v>
      </c>
      <c r="C91" s="7" t="s">
        <v>120</v>
      </c>
      <c r="D91" s="14">
        <v>1</v>
      </c>
      <c r="E91" s="14" t="s">
        <v>19</v>
      </c>
      <c r="F91" s="14">
        <v>1</v>
      </c>
      <c r="G91" s="14" t="s">
        <v>29</v>
      </c>
      <c r="H91" s="14">
        <v>35000</v>
      </c>
      <c r="I91" s="15">
        <f t="shared" ref="I91" si="11">D91*F91*H91</f>
        <v>35000</v>
      </c>
      <c r="J91" s="48"/>
      <c r="K91" s="24"/>
      <c r="L91" s="24"/>
      <c r="M91" s="49"/>
      <c r="N91" s="49"/>
      <c r="O91" s="49"/>
    </row>
    <row r="92" spans="1:15" ht="18" x14ac:dyDescent="0.15">
      <c r="A92" s="58"/>
      <c r="B92" s="1" t="s">
        <v>121</v>
      </c>
      <c r="C92" s="7"/>
      <c r="D92" s="14">
        <v>1</v>
      </c>
      <c r="E92" s="14" t="s">
        <v>109</v>
      </c>
      <c r="F92" s="14">
        <v>0</v>
      </c>
      <c r="G92" s="14" t="s">
        <v>20</v>
      </c>
      <c r="H92" s="14">
        <v>3000</v>
      </c>
      <c r="I92" s="15">
        <f t="shared" ref="I92" si="12">D92*F92*H92</f>
        <v>0</v>
      </c>
      <c r="J92" s="48" t="s">
        <v>124</v>
      </c>
      <c r="K92" s="24"/>
      <c r="L92" s="24"/>
      <c r="M92" s="49"/>
      <c r="N92" s="49"/>
      <c r="O92" s="49"/>
    </row>
    <row r="93" spans="1:15" ht="18" x14ac:dyDescent="0.15">
      <c r="A93" s="58"/>
      <c r="B93" s="1" t="s">
        <v>122</v>
      </c>
      <c r="C93" s="7"/>
      <c r="D93" s="14">
        <v>1</v>
      </c>
      <c r="E93" s="14" t="s">
        <v>109</v>
      </c>
      <c r="F93" s="14">
        <v>0</v>
      </c>
      <c r="G93" s="14" t="s">
        <v>20</v>
      </c>
      <c r="H93" s="14">
        <v>1500</v>
      </c>
      <c r="I93" s="15">
        <f t="shared" ref="I93" si="13">D93*F93*H93</f>
        <v>0</v>
      </c>
      <c r="J93" s="48" t="s">
        <v>124</v>
      </c>
      <c r="K93" s="24"/>
      <c r="L93" s="24"/>
      <c r="M93" s="49"/>
      <c r="N93" s="49"/>
      <c r="O93" s="49"/>
    </row>
    <row r="94" spans="1:15" ht="18" x14ac:dyDescent="0.15">
      <c r="A94" s="58"/>
      <c r="B94" s="1" t="s">
        <v>119</v>
      </c>
      <c r="C94" s="7"/>
      <c r="D94" s="14">
        <v>8</v>
      </c>
      <c r="E94" s="14" t="s">
        <v>109</v>
      </c>
      <c r="F94" s="14">
        <v>0</v>
      </c>
      <c r="G94" s="14" t="s">
        <v>20</v>
      </c>
      <c r="H94" s="14">
        <v>500</v>
      </c>
      <c r="I94" s="15">
        <f t="shared" ref="I94" si="14">D94*F94*H94</f>
        <v>0</v>
      </c>
      <c r="J94" s="48" t="s">
        <v>124</v>
      </c>
      <c r="K94" s="24"/>
      <c r="L94" s="24"/>
      <c r="M94" s="49"/>
      <c r="N94" s="49"/>
      <c r="O94" s="49"/>
    </row>
    <row r="95" spans="1:15" ht="18" x14ac:dyDescent="0.15">
      <c r="A95" s="58"/>
      <c r="B95" s="1" t="s">
        <v>110</v>
      </c>
      <c r="C95" s="7"/>
      <c r="D95" s="14">
        <v>1</v>
      </c>
      <c r="E95" s="14" t="s">
        <v>36</v>
      </c>
      <c r="F95" s="14">
        <v>1</v>
      </c>
      <c r="G95" s="14" t="s">
        <v>37</v>
      </c>
      <c r="H95" s="14">
        <v>1500</v>
      </c>
      <c r="I95" s="15">
        <f t="shared" si="10"/>
        <v>1500</v>
      </c>
      <c r="J95" s="48"/>
      <c r="K95" s="24"/>
      <c r="L95" s="24"/>
      <c r="M95" s="49"/>
      <c r="N95" s="49"/>
      <c r="O95" s="49"/>
    </row>
    <row r="96" spans="1:15" ht="18" x14ac:dyDescent="0.15">
      <c r="A96" s="58"/>
      <c r="B96" s="1" t="s">
        <v>111</v>
      </c>
      <c r="C96" s="7"/>
      <c r="D96" s="14">
        <v>1</v>
      </c>
      <c r="E96" s="14" t="s">
        <v>36</v>
      </c>
      <c r="F96" s="14">
        <v>1</v>
      </c>
      <c r="G96" s="14" t="s">
        <v>37</v>
      </c>
      <c r="H96" s="14">
        <v>13540</v>
      </c>
      <c r="I96" s="15">
        <f t="shared" si="10"/>
        <v>13540</v>
      </c>
      <c r="J96" s="48"/>
      <c r="K96" s="24"/>
      <c r="L96" s="24"/>
      <c r="M96" s="49"/>
      <c r="N96" s="49"/>
      <c r="O96" s="49"/>
    </row>
    <row r="97" spans="1:15" ht="18" x14ac:dyDescent="0.15">
      <c r="A97" s="58"/>
      <c r="B97" s="7" t="s">
        <v>239</v>
      </c>
      <c r="C97" s="7"/>
      <c r="D97" s="14">
        <v>100</v>
      </c>
      <c r="E97" s="14" t="s">
        <v>26</v>
      </c>
      <c r="F97" s="14">
        <v>1</v>
      </c>
      <c r="G97" s="14" t="s">
        <v>20</v>
      </c>
      <c r="H97" s="14">
        <v>5</v>
      </c>
      <c r="I97" s="15">
        <f t="shared" si="10"/>
        <v>500</v>
      </c>
      <c r="J97" s="48"/>
      <c r="K97" s="24"/>
      <c r="L97" s="24"/>
      <c r="M97" s="49"/>
      <c r="N97" s="49"/>
      <c r="O97" s="49"/>
    </row>
    <row r="98" spans="1:15" ht="18" x14ac:dyDescent="0.15">
      <c r="A98" s="58"/>
      <c r="B98" s="1" t="s">
        <v>100</v>
      </c>
      <c r="C98" s="7"/>
      <c r="D98" s="14">
        <v>1</v>
      </c>
      <c r="E98" s="14" t="s">
        <v>36</v>
      </c>
      <c r="F98" s="14">
        <v>1</v>
      </c>
      <c r="G98" s="14" t="s">
        <v>29</v>
      </c>
      <c r="H98" s="14">
        <v>5260</v>
      </c>
      <c r="I98" s="15">
        <f t="shared" si="10"/>
        <v>5260</v>
      </c>
      <c r="J98" s="48"/>
      <c r="K98" s="24"/>
      <c r="L98" s="24"/>
      <c r="M98" s="49"/>
      <c r="N98" s="49"/>
      <c r="O98" s="49"/>
    </row>
    <row r="99" spans="1:15" ht="18" x14ac:dyDescent="0.15">
      <c r="A99" s="58"/>
      <c r="B99" s="7" t="s">
        <v>27</v>
      </c>
      <c r="C99" s="7"/>
      <c r="D99" s="14">
        <v>6</v>
      </c>
      <c r="E99" s="14" t="s">
        <v>28</v>
      </c>
      <c r="F99" s="14">
        <v>1</v>
      </c>
      <c r="G99" s="14" t="s">
        <v>29</v>
      </c>
      <c r="H99" s="14">
        <v>3000</v>
      </c>
      <c r="I99" s="15">
        <f t="shared" si="10"/>
        <v>18000</v>
      </c>
      <c r="J99" s="48"/>
      <c r="K99" s="24"/>
      <c r="L99" s="24"/>
      <c r="M99" s="49"/>
      <c r="N99" s="49"/>
      <c r="O99" s="49"/>
    </row>
    <row r="100" spans="1:15" ht="18" x14ac:dyDescent="0.15">
      <c r="A100" s="58"/>
      <c r="B100" s="7" t="s">
        <v>46</v>
      </c>
      <c r="C100" s="7"/>
      <c r="D100" s="14">
        <v>1</v>
      </c>
      <c r="E100" s="14" t="s">
        <v>28</v>
      </c>
      <c r="F100" s="14">
        <v>1</v>
      </c>
      <c r="G100" s="14" t="s">
        <v>29</v>
      </c>
      <c r="H100" s="14">
        <v>3500</v>
      </c>
      <c r="I100" s="15">
        <f t="shared" si="10"/>
        <v>3500</v>
      </c>
      <c r="J100" s="48"/>
      <c r="K100" s="24"/>
      <c r="L100" s="24"/>
      <c r="M100" s="49"/>
      <c r="N100" s="49"/>
      <c r="O100" s="49"/>
    </row>
    <row r="101" spans="1:15" ht="18" x14ac:dyDescent="0.15">
      <c r="A101" s="58"/>
      <c r="B101" s="7" t="s">
        <v>108</v>
      </c>
      <c r="C101" s="7"/>
      <c r="D101" s="14">
        <v>1</v>
      </c>
      <c r="E101" s="14" t="s">
        <v>28</v>
      </c>
      <c r="F101" s="14">
        <v>1</v>
      </c>
      <c r="G101" s="14" t="s">
        <v>29</v>
      </c>
      <c r="H101" s="14">
        <v>4500</v>
      </c>
      <c r="I101" s="15">
        <f t="shared" ref="I101" si="15">D101*F101*H101</f>
        <v>4500</v>
      </c>
      <c r="J101" s="48"/>
      <c r="K101" s="24"/>
      <c r="L101" s="24"/>
      <c r="M101" s="49"/>
      <c r="N101" s="49"/>
      <c r="O101" s="49"/>
    </row>
    <row r="102" spans="1:15" ht="18" x14ac:dyDescent="0.15">
      <c r="A102" s="58"/>
      <c r="B102" s="7" t="s">
        <v>93</v>
      </c>
      <c r="C102" s="7"/>
      <c r="D102" s="14">
        <v>33</v>
      </c>
      <c r="E102" s="14" t="s">
        <v>28</v>
      </c>
      <c r="F102" s="14">
        <v>1</v>
      </c>
      <c r="G102" s="14" t="s">
        <v>29</v>
      </c>
      <c r="H102" s="14">
        <v>400</v>
      </c>
      <c r="I102" s="15">
        <f>D102*F102*H102</f>
        <v>13200</v>
      </c>
      <c r="J102" s="48"/>
      <c r="K102" s="24"/>
      <c r="L102" s="24"/>
      <c r="M102" s="49"/>
      <c r="N102" s="49"/>
      <c r="O102" s="49"/>
    </row>
    <row r="103" spans="1:15" ht="18" x14ac:dyDescent="0.15">
      <c r="A103" s="58"/>
      <c r="B103" s="52" t="s">
        <v>123</v>
      </c>
      <c r="C103" s="7" t="s">
        <v>150</v>
      </c>
      <c r="D103" s="14">
        <v>7</v>
      </c>
      <c r="E103" s="14" t="s">
        <v>28</v>
      </c>
      <c r="F103" s="14">
        <v>1</v>
      </c>
      <c r="G103" s="14" t="s">
        <v>36</v>
      </c>
      <c r="H103" s="14">
        <v>638</v>
      </c>
      <c r="I103" s="15">
        <f>D103*F103*H103</f>
        <v>4466</v>
      </c>
      <c r="J103" s="48"/>
      <c r="K103" s="24"/>
      <c r="L103" s="24"/>
      <c r="M103" s="49"/>
      <c r="N103" s="49"/>
      <c r="O103" s="49"/>
    </row>
    <row r="104" spans="1:15" ht="18" x14ac:dyDescent="0.15">
      <c r="A104" s="58"/>
      <c r="B104" s="54"/>
      <c r="C104" s="7" t="s">
        <v>151</v>
      </c>
      <c r="D104" s="14">
        <v>5</v>
      </c>
      <c r="E104" s="14" t="s">
        <v>28</v>
      </c>
      <c r="F104" s="14">
        <v>1</v>
      </c>
      <c r="G104" s="14" t="s">
        <v>36</v>
      </c>
      <c r="H104" s="14">
        <v>496</v>
      </c>
      <c r="I104" s="15">
        <f>D104*F104*H104</f>
        <v>2480</v>
      </c>
      <c r="J104" s="48"/>
      <c r="K104" s="24"/>
      <c r="L104" s="24"/>
      <c r="M104" s="49"/>
      <c r="N104" s="49"/>
      <c r="O104" s="49"/>
    </row>
    <row r="105" spans="1:15" ht="18" x14ac:dyDescent="0.15">
      <c r="A105" s="58"/>
      <c r="B105" s="54"/>
      <c r="C105" s="7" t="s">
        <v>231</v>
      </c>
      <c r="D105" s="14">
        <v>4</v>
      </c>
      <c r="E105" s="14" t="s">
        <v>28</v>
      </c>
      <c r="F105" s="14">
        <v>1</v>
      </c>
      <c r="G105" s="14" t="s">
        <v>36</v>
      </c>
      <c r="H105" s="14">
        <v>1588</v>
      </c>
      <c r="I105" s="15">
        <f>D105*F105*H105</f>
        <v>6352</v>
      </c>
      <c r="J105" s="48"/>
      <c r="K105" s="24"/>
      <c r="L105" s="24"/>
      <c r="M105" s="49"/>
      <c r="N105" s="49"/>
      <c r="O105" s="49"/>
    </row>
    <row r="106" spans="1:15" ht="17" x14ac:dyDescent="0.15">
      <c r="A106" s="59" t="s">
        <v>30</v>
      </c>
      <c r="B106" s="60"/>
      <c r="C106" s="60"/>
      <c r="D106" s="60"/>
      <c r="E106" s="60"/>
      <c r="F106" s="60"/>
      <c r="G106" s="60"/>
      <c r="H106" s="61"/>
      <c r="I106" s="62">
        <f>SUM(I6:I105)</f>
        <v>488293.2</v>
      </c>
      <c r="J106" s="63"/>
      <c r="K106" s="24"/>
      <c r="L106" s="24"/>
    </row>
    <row r="107" spans="1:15" ht="17" x14ac:dyDescent="0.15">
      <c r="A107" s="59" t="s">
        <v>15</v>
      </c>
      <c r="B107" s="60"/>
      <c r="C107" s="60"/>
      <c r="D107" s="60"/>
      <c r="E107" s="60"/>
      <c r="F107" s="60"/>
      <c r="G107" s="60"/>
      <c r="H107" s="61"/>
      <c r="I107" s="62">
        <f>I106*10%</f>
        <v>48829.320000000007</v>
      </c>
      <c r="J107" s="63" t="s">
        <v>14</v>
      </c>
      <c r="K107" s="24"/>
      <c r="L107" s="24"/>
    </row>
    <row r="108" spans="1:15" ht="17" x14ac:dyDescent="0.15">
      <c r="A108" s="59" t="s">
        <v>16</v>
      </c>
      <c r="B108" s="60"/>
      <c r="C108" s="60"/>
      <c r="D108" s="60"/>
      <c r="E108" s="60"/>
      <c r="F108" s="60"/>
      <c r="G108" s="60"/>
      <c r="H108" s="61"/>
      <c r="I108" s="62" t="s">
        <v>17</v>
      </c>
      <c r="J108" s="64" t="s">
        <v>14</v>
      </c>
      <c r="K108" s="24"/>
      <c r="L108" s="24"/>
    </row>
    <row r="109" spans="1:15" ht="17" x14ac:dyDescent="0.15">
      <c r="A109" s="59" t="s">
        <v>18</v>
      </c>
      <c r="B109" s="60"/>
      <c r="C109" s="60"/>
      <c r="D109" s="60"/>
      <c r="E109" s="60"/>
      <c r="F109" s="60"/>
      <c r="G109" s="60"/>
      <c r="H109" s="61"/>
      <c r="I109" s="62">
        <f>(I106+I107)*6%</f>
        <v>32227.351200000001</v>
      </c>
      <c r="J109" s="63"/>
      <c r="K109" s="24"/>
      <c r="L109" s="24"/>
    </row>
    <row r="110" spans="1:15" ht="19" thickBot="1" x14ac:dyDescent="0.2">
      <c r="A110" s="65" t="s">
        <v>22</v>
      </c>
      <c r="B110" s="66"/>
      <c r="C110" s="66"/>
      <c r="D110" s="66"/>
      <c r="E110" s="66"/>
      <c r="F110" s="66"/>
      <c r="G110" s="66"/>
      <c r="H110" s="67"/>
      <c r="I110" s="68">
        <f>I106+I107+I109</f>
        <v>569349.87120000005</v>
      </c>
      <c r="J110" s="69"/>
      <c r="K110" s="24"/>
      <c r="L110" s="24"/>
    </row>
    <row r="112" spans="1:15" x14ac:dyDescent="0.15">
      <c r="A112" s="24"/>
      <c r="B112" s="24"/>
      <c r="C112" s="24"/>
      <c r="D112" s="24"/>
      <c r="E112" s="24"/>
      <c r="F112" s="24"/>
      <c r="G112" s="24"/>
      <c r="H112" s="24"/>
      <c r="I112" s="70"/>
      <c r="J112" s="71"/>
      <c r="K112" s="24"/>
      <c r="L112" s="24"/>
    </row>
    <row r="113" spans="1:12" x14ac:dyDescent="0.15">
      <c r="A113" s="24"/>
      <c r="B113" s="24"/>
      <c r="D113" s="24"/>
      <c r="E113" s="24"/>
      <c r="F113" s="24"/>
      <c r="G113" s="24"/>
      <c r="H113" s="24"/>
      <c r="I113" s="70"/>
      <c r="J113" s="71"/>
      <c r="K113" s="24"/>
      <c r="L113" s="24"/>
    </row>
    <row r="114" spans="1:12" x14ac:dyDescent="0.15">
      <c r="A114" s="24"/>
      <c r="B114" s="24"/>
      <c r="C114" s="24"/>
      <c r="D114" s="24"/>
      <c r="E114" s="24"/>
      <c r="F114" s="24"/>
      <c r="G114" s="24"/>
      <c r="H114" s="24"/>
      <c r="I114" s="70"/>
      <c r="J114" s="71"/>
      <c r="K114" s="24"/>
      <c r="L114" s="24"/>
    </row>
    <row r="115" spans="1:12" x14ac:dyDescent="0.15">
      <c r="A115" s="24"/>
      <c r="B115" s="24"/>
      <c r="C115" s="24"/>
      <c r="D115" s="24"/>
      <c r="E115" s="24"/>
      <c r="F115" s="24"/>
      <c r="G115" s="24"/>
      <c r="H115" s="24"/>
      <c r="I115" s="70"/>
      <c r="J115" s="71"/>
      <c r="K115" s="24"/>
      <c r="L115" s="24"/>
    </row>
    <row r="116" spans="1:12" x14ac:dyDescent="0.15">
      <c r="A116" s="24"/>
      <c r="B116" s="24"/>
      <c r="C116" s="24"/>
      <c r="D116" s="24"/>
      <c r="E116" s="24"/>
      <c r="F116" s="24"/>
      <c r="G116" s="24"/>
      <c r="H116" s="24"/>
      <c r="I116" s="70"/>
      <c r="J116" s="71"/>
      <c r="K116" s="24"/>
      <c r="L116" s="24"/>
    </row>
    <row r="117" spans="1:12" x14ac:dyDescent="0.15">
      <c r="A117" s="24"/>
      <c r="B117" s="24"/>
      <c r="C117" s="24"/>
      <c r="D117" s="24"/>
      <c r="E117" s="24"/>
      <c r="F117" s="24"/>
      <c r="G117" s="24"/>
      <c r="H117" s="24"/>
      <c r="I117" s="70"/>
      <c r="J117" s="71"/>
      <c r="K117" s="24"/>
      <c r="L117" s="24"/>
    </row>
    <row r="118" spans="1:12" x14ac:dyDescent="0.15">
      <c r="A118" s="24"/>
      <c r="B118" s="24"/>
      <c r="C118" s="24"/>
      <c r="D118" s="24"/>
      <c r="E118" s="24"/>
      <c r="F118" s="24"/>
      <c r="G118" s="24"/>
      <c r="H118" s="24"/>
      <c r="I118" s="70"/>
      <c r="J118" s="71"/>
      <c r="K118" s="24"/>
      <c r="L118" s="24"/>
    </row>
    <row r="119" spans="1:12" x14ac:dyDescent="0.15">
      <c r="A119" s="24"/>
      <c r="B119" s="24"/>
      <c r="C119" s="24"/>
      <c r="D119" s="24"/>
      <c r="E119" s="24"/>
      <c r="F119" s="24"/>
      <c r="G119" s="24"/>
      <c r="H119" s="24"/>
      <c r="I119" s="70"/>
      <c r="J119" s="71"/>
      <c r="K119" s="24"/>
      <c r="L119" s="24"/>
    </row>
    <row r="120" spans="1:12" x14ac:dyDescent="0.15">
      <c r="A120" s="24"/>
      <c r="B120" s="24"/>
      <c r="C120" s="24"/>
      <c r="D120" s="24"/>
      <c r="E120" s="24"/>
      <c r="F120" s="24"/>
      <c r="G120" s="24"/>
      <c r="H120" s="24"/>
      <c r="I120" s="70"/>
      <c r="J120" s="71"/>
      <c r="K120" s="24"/>
      <c r="L120" s="24"/>
    </row>
    <row r="121" spans="1:12" x14ac:dyDescent="0.15">
      <c r="A121" s="24"/>
      <c r="B121" s="24"/>
      <c r="C121" s="24"/>
      <c r="D121" s="24"/>
      <c r="E121" s="24"/>
      <c r="F121" s="24"/>
      <c r="G121" s="24"/>
      <c r="H121" s="24"/>
      <c r="I121" s="70"/>
      <c r="J121" s="71"/>
      <c r="K121" s="24"/>
      <c r="L121" s="24"/>
    </row>
    <row r="122" spans="1:12" x14ac:dyDescent="0.15">
      <c r="A122" s="24"/>
      <c r="B122" s="24"/>
      <c r="C122" s="24"/>
      <c r="D122" s="24"/>
      <c r="E122" s="24"/>
      <c r="F122" s="24"/>
      <c r="G122" s="24"/>
      <c r="H122" s="24"/>
      <c r="I122" s="70"/>
      <c r="J122" s="71"/>
      <c r="K122" s="24"/>
      <c r="L122" s="24"/>
    </row>
    <row r="123" spans="1:12" x14ac:dyDescent="0.15">
      <c r="A123" s="24"/>
      <c r="B123" s="24"/>
      <c r="C123" s="24"/>
      <c r="D123" s="24"/>
      <c r="E123" s="24"/>
      <c r="F123" s="24"/>
      <c r="G123" s="24"/>
      <c r="H123" s="24"/>
      <c r="I123" s="70"/>
      <c r="J123" s="71"/>
      <c r="K123" s="24"/>
      <c r="L123" s="24"/>
    </row>
    <row r="124" spans="1:12" x14ac:dyDescent="0.15">
      <c r="A124" s="24"/>
      <c r="B124" s="24"/>
      <c r="C124" s="24"/>
      <c r="D124" s="24"/>
      <c r="E124" s="24"/>
      <c r="F124" s="24"/>
      <c r="G124" s="24"/>
      <c r="H124" s="24"/>
      <c r="I124" s="70"/>
      <c r="J124" s="71"/>
      <c r="K124" s="24"/>
      <c r="L124" s="24"/>
    </row>
    <row r="125" spans="1:12" x14ac:dyDescent="0.15">
      <c r="A125" s="24"/>
      <c r="B125" s="24"/>
      <c r="C125" s="24"/>
      <c r="D125" s="24"/>
      <c r="E125" s="24"/>
      <c r="F125" s="24"/>
      <c r="G125" s="24"/>
      <c r="H125" s="24"/>
      <c r="I125" s="70"/>
      <c r="J125" s="71"/>
      <c r="K125" s="24"/>
      <c r="L125" s="24"/>
    </row>
    <row r="126" spans="1:12" x14ac:dyDescent="0.15">
      <c r="A126" s="24"/>
      <c r="B126" s="24"/>
      <c r="C126" s="24"/>
      <c r="D126" s="24"/>
      <c r="E126" s="24"/>
      <c r="F126" s="24"/>
      <c r="G126" s="24"/>
      <c r="H126" s="24"/>
      <c r="I126" s="70"/>
      <c r="J126" s="71"/>
      <c r="K126" s="24"/>
      <c r="L126" s="24"/>
    </row>
    <row r="127" spans="1:12" x14ac:dyDescent="0.15">
      <c r="A127" s="24"/>
      <c r="B127" s="24"/>
      <c r="C127" s="24"/>
      <c r="D127" s="24"/>
      <c r="E127" s="24"/>
      <c r="F127" s="24"/>
      <c r="G127" s="24"/>
      <c r="H127" s="24"/>
      <c r="I127" s="70"/>
      <c r="J127" s="71"/>
      <c r="K127" s="24"/>
      <c r="L127" s="24"/>
    </row>
    <row r="128" spans="1:12" x14ac:dyDescent="0.15">
      <c r="A128" s="24"/>
      <c r="B128" s="24"/>
      <c r="C128" s="24"/>
      <c r="D128" s="24"/>
      <c r="E128" s="24"/>
      <c r="F128" s="24"/>
      <c r="G128" s="24"/>
      <c r="H128" s="24"/>
      <c r="I128" s="70"/>
      <c r="J128" s="71"/>
      <c r="K128" s="24"/>
      <c r="L128" s="24"/>
    </row>
    <row r="129" spans="1:12" x14ac:dyDescent="0.15">
      <c r="A129" s="24"/>
      <c r="B129" s="24"/>
      <c r="C129" s="24"/>
      <c r="D129" s="24"/>
      <c r="E129" s="24"/>
      <c r="F129" s="24"/>
      <c r="G129" s="24"/>
      <c r="H129" s="24"/>
      <c r="I129" s="70"/>
      <c r="J129" s="71"/>
      <c r="K129" s="24"/>
      <c r="L129" s="24"/>
    </row>
    <row r="130" spans="1:12" x14ac:dyDescent="0.15">
      <c r="A130" s="24"/>
      <c r="B130" s="24"/>
      <c r="C130" s="24"/>
      <c r="D130" s="24"/>
      <c r="E130" s="24"/>
      <c r="F130" s="24"/>
      <c r="G130" s="24"/>
      <c r="H130" s="24"/>
      <c r="I130" s="70"/>
      <c r="J130" s="71"/>
      <c r="K130" s="24"/>
      <c r="L130" s="24"/>
    </row>
    <row r="131" spans="1:12" x14ac:dyDescent="0.15">
      <c r="A131" s="24"/>
      <c r="B131" s="24"/>
      <c r="C131" s="24"/>
      <c r="D131" s="24"/>
      <c r="E131" s="24"/>
      <c r="F131" s="24"/>
      <c r="G131" s="24"/>
      <c r="H131" s="24"/>
      <c r="I131" s="70"/>
      <c r="J131" s="71"/>
      <c r="K131" s="24"/>
      <c r="L131" s="24"/>
    </row>
    <row r="132" spans="1:12" x14ac:dyDescent="0.15">
      <c r="A132" s="24"/>
      <c r="B132" s="24"/>
      <c r="C132" s="24"/>
      <c r="D132" s="24"/>
      <c r="E132" s="24"/>
      <c r="F132" s="24"/>
      <c r="G132" s="24"/>
      <c r="H132" s="24"/>
      <c r="I132" s="70"/>
      <c r="J132" s="71"/>
      <c r="K132" s="24"/>
      <c r="L132" s="24"/>
    </row>
    <row r="133" spans="1:12" x14ac:dyDescent="0.15">
      <c r="A133" s="24"/>
      <c r="B133" s="24"/>
      <c r="C133" s="24"/>
      <c r="D133" s="24"/>
      <c r="E133" s="24"/>
      <c r="F133" s="24"/>
      <c r="G133" s="24"/>
      <c r="H133" s="24"/>
      <c r="I133" s="70"/>
      <c r="J133" s="71"/>
      <c r="K133" s="24"/>
      <c r="L133" s="24"/>
    </row>
    <row r="134" spans="1:12" x14ac:dyDescent="0.15">
      <c r="A134" s="24"/>
      <c r="B134" s="24"/>
      <c r="C134" s="24"/>
      <c r="D134" s="24"/>
      <c r="E134" s="24"/>
      <c r="F134" s="24"/>
      <c r="G134" s="24"/>
      <c r="H134" s="24"/>
      <c r="I134" s="70"/>
      <c r="J134" s="71"/>
      <c r="K134" s="24"/>
      <c r="L134" s="24"/>
    </row>
    <row r="135" spans="1:12" x14ac:dyDescent="0.15">
      <c r="A135" s="24"/>
      <c r="B135" s="24"/>
      <c r="C135" s="24"/>
      <c r="D135" s="24"/>
      <c r="E135" s="24"/>
      <c r="F135" s="24"/>
      <c r="G135" s="24"/>
      <c r="H135" s="24"/>
      <c r="I135" s="70"/>
      <c r="J135" s="71"/>
      <c r="K135" s="24"/>
      <c r="L135" s="24"/>
    </row>
    <row r="136" spans="1:12" x14ac:dyDescent="0.15">
      <c r="A136" s="24"/>
      <c r="B136" s="24"/>
      <c r="C136" s="24"/>
      <c r="D136" s="24"/>
      <c r="E136" s="24"/>
      <c r="F136" s="24"/>
      <c r="G136" s="24"/>
      <c r="H136" s="24"/>
      <c r="I136" s="70"/>
      <c r="J136" s="71"/>
      <c r="K136" s="24"/>
      <c r="L136" s="24"/>
    </row>
    <row r="137" spans="1:12" x14ac:dyDescent="0.15">
      <c r="A137" s="24"/>
      <c r="B137" s="24"/>
      <c r="C137" s="24"/>
      <c r="D137" s="24"/>
      <c r="E137" s="24"/>
      <c r="F137" s="24"/>
      <c r="G137" s="24"/>
      <c r="H137" s="24"/>
      <c r="I137" s="70"/>
      <c r="J137" s="71"/>
      <c r="K137" s="24"/>
      <c r="L137" s="24"/>
    </row>
    <row r="138" spans="1:12" x14ac:dyDescent="0.15">
      <c r="A138" s="24"/>
      <c r="B138" s="24"/>
      <c r="C138" s="24"/>
      <c r="D138" s="24"/>
      <c r="E138" s="24"/>
      <c r="F138" s="24"/>
      <c r="G138" s="24"/>
      <c r="H138" s="24"/>
      <c r="I138" s="70"/>
      <c r="J138" s="71"/>
      <c r="K138" s="24"/>
      <c r="L138" s="24"/>
    </row>
    <row r="139" spans="1:12" x14ac:dyDescent="0.15">
      <c r="A139" s="24"/>
      <c r="B139" s="24"/>
      <c r="C139" s="24"/>
      <c r="D139" s="24"/>
      <c r="E139" s="24"/>
      <c r="F139" s="24"/>
      <c r="G139" s="24"/>
      <c r="H139" s="24"/>
      <c r="I139" s="70"/>
      <c r="J139" s="71"/>
      <c r="K139" s="24"/>
      <c r="L139" s="24"/>
    </row>
    <row r="140" spans="1:12" x14ac:dyDescent="0.15">
      <c r="A140" s="24"/>
      <c r="B140" s="24"/>
      <c r="C140" s="24"/>
      <c r="D140" s="24"/>
      <c r="E140" s="24"/>
      <c r="F140" s="24"/>
      <c r="G140" s="24"/>
      <c r="H140" s="24"/>
      <c r="I140" s="70"/>
      <c r="J140" s="71"/>
      <c r="K140" s="24"/>
      <c r="L140" s="24"/>
    </row>
    <row r="141" spans="1:12" x14ac:dyDescent="0.15">
      <c r="A141" s="24"/>
      <c r="B141" s="24"/>
      <c r="C141" s="24"/>
      <c r="D141" s="24"/>
      <c r="E141" s="24"/>
      <c r="F141" s="24"/>
      <c r="G141" s="24"/>
      <c r="H141" s="24"/>
      <c r="I141" s="70"/>
      <c r="J141" s="71"/>
      <c r="K141" s="24"/>
      <c r="L141" s="24"/>
    </row>
    <row r="142" spans="1:12" x14ac:dyDescent="0.15">
      <c r="A142" s="24"/>
      <c r="B142" s="24"/>
      <c r="C142" s="24"/>
      <c r="D142" s="24"/>
      <c r="E142" s="24"/>
      <c r="F142" s="24"/>
      <c r="G142" s="24"/>
      <c r="H142" s="24"/>
      <c r="I142" s="70"/>
      <c r="J142" s="71"/>
      <c r="K142" s="24"/>
      <c r="L142" s="24"/>
    </row>
    <row r="143" spans="1:12" x14ac:dyDescent="0.15">
      <c r="A143" s="24"/>
      <c r="B143" s="24"/>
      <c r="C143" s="24"/>
      <c r="D143" s="24"/>
      <c r="E143" s="24"/>
      <c r="F143" s="24"/>
      <c r="G143" s="24"/>
      <c r="H143" s="24"/>
      <c r="I143" s="70"/>
      <c r="J143" s="71"/>
      <c r="K143" s="24"/>
      <c r="L143" s="24"/>
    </row>
    <row r="144" spans="1:12" x14ac:dyDescent="0.15">
      <c r="A144" s="24"/>
      <c r="B144" s="24"/>
      <c r="C144" s="24"/>
      <c r="D144" s="24"/>
      <c r="E144" s="24"/>
      <c r="F144" s="24"/>
      <c r="G144" s="24"/>
      <c r="H144" s="24"/>
      <c r="I144" s="70"/>
      <c r="J144" s="71"/>
      <c r="K144" s="24"/>
      <c r="L144" s="24"/>
    </row>
    <row r="145" spans="1:12" x14ac:dyDescent="0.15">
      <c r="A145" s="24"/>
      <c r="B145" s="24"/>
      <c r="C145" s="24"/>
      <c r="D145" s="24"/>
      <c r="E145" s="24"/>
      <c r="F145" s="24"/>
      <c r="G145" s="24"/>
      <c r="H145" s="24"/>
      <c r="I145" s="70"/>
      <c r="J145" s="71"/>
      <c r="K145" s="24"/>
      <c r="L145" s="24"/>
    </row>
    <row r="146" spans="1:12" x14ac:dyDescent="0.15">
      <c r="A146" s="24"/>
      <c r="B146" s="24"/>
      <c r="C146" s="24"/>
      <c r="D146" s="24"/>
      <c r="E146" s="24"/>
      <c r="F146" s="24"/>
      <c r="G146" s="24"/>
      <c r="H146" s="24"/>
      <c r="I146" s="70"/>
      <c r="J146" s="71"/>
      <c r="K146" s="24"/>
      <c r="L146" s="24"/>
    </row>
    <row r="147" spans="1:12" x14ac:dyDescent="0.15">
      <c r="A147" s="24"/>
      <c r="B147" s="24"/>
      <c r="C147" s="24"/>
      <c r="D147" s="24"/>
      <c r="E147" s="24"/>
      <c r="F147" s="24"/>
      <c r="G147" s="24"/>
      <c r="H147" s="24"/>
      <c r="I147" s="70"/>
      <c r="J147" s="71"/>
      <c r="K147" s="24"/>
      <c r="L147" s="24"/>
    </row>
    <row r="148" spans="1:12" x14ac:dyDescent="0.15">
      <c r="A148" s="24"/>
      <c r="B148" s="24"/>
      <c r="C148" s="24"/>
      <c r="D148" s="24"/>
      <c r="E148" s="24"/>
      <c r="F148" s="24"/>
      <c r="G148" s="24"/>
      <c r="H148" s="24"/>
      <c r="I148" s="70"/>
      <c r="J148" s="71"/>
      <c r="K148" s="24"/>
      <c r="L148" s="24"/>
    </row>
    <row r="149" spans="1:12" x14ac:dyDescent="0.15">
      <c r="A149" s="24"/>
      <c r="B149" s="24"/>
      <c r="C149" s="24"/>
      <c r="D149" s="24"/>
      <c r="E149" s="24"/>
      <c r="F149" s="24"/>
      <c r="G149" s="24"/>
      <c r="H149" s="24"/>
      <c r="I149" s="70"/>
      <c r="J149" s="71"/>
      <c r="K149" s="24"/>
      <c r="L149" s="24"/>
    </row>
    <row r="150" spans="1:12" x14ac:dyDescent="0.15">
      <c r="A150" s="24"/>
      <c r="B150" s="24"/>
      <c r="C150" s="24"/>
      <c r="D150" s="24"/>
      <c r="E150" s="24"/>
      <c r="F150" s="24"/>
      <c r="G150" s="24"/>
      <c r="H150" s="24"/>
      <c r="I150" s="70"/>
      <c r="J150" s="71"/>
      <c r="K150" s="24"/>
      <c r="L150" s="24"/>
    </row>
    <row r="151" spans="1:12" x14ac:dyDescent="0.15">
      <c r="A151" s="24"/>
      <c r="B151" s="24"/>
      <c r="C151" s="24"/>
      <c r="D151" s="24"/>
      <c r="E151" s="24"/>
      <c r="F151" s="24"/>
      <c r="G151" s="24"/>
      <c r="H151" s="24"/>
      <c r="I151" s="70"/>
      <c r="J151" s="71"/>
      <c r="K151" s="24"/>
      <c r="L151" s="24"/>
    </row>
    <row r="152" spans="1:12" x14ac:dyDescent="0.15">
      <c r="A152" s="24"/>
      <c r="B152" s="24"/>
      <c r="C152" s="24"/>
      <c r="D152" s="24"/>
      <c r="E152" s="24"/>
      <c r="F152" s="24"/>
      <c r="G152" s="24"/>
      <c r="H152" s="24"/>
      <c r="I152" s="70"/>
      <c r="J152" s="71"/>
      <c r="K152" s="24"/>
      <c r="L152" s="24"/>
    </row>
    <row r="153" spans="1:12" x14ac:dyDescent="0.15">
      <c r="A153" s="24"/>
      <c r="B153" s="24"/>
      <c r="C153" s="24"/>
      <c r="D153" s="24"/>
      <c r="E153" s="24"/>
      <c r="F153" s="24"/>
      <c r="G153" s="24"/>
      <c r="H153" s="24"/>
      <c r="I153" s="70"/>
      <c r="J153" s="71"/>
      <c r="K153" s="24"/>
      <c r="L153" s="24"/>
    </row>
    <row r="154" spans="1:12" x14ac:dyDescent="0.15">
      <c r="A154" s="24"/>
      <c r="B154" s="24"/>
      <c r="C154" s="24"/>
      <c r="D154" s="24"/>
      <c r="E154" s="24"/>
      <c r="F154" s="24"/>
      <c r="G154" s="24"/>
      <c r="H154" s="24"/>
      <c r="I154" s="70"/>
      <c r="J154" s="71"/>
      <c r="K154" s="24"/>
      <c r="L154" s="24"/>
    </row>
    <row r="155" spans="1:12" x14ac:dyDescent="0.15">
      <c r="A155" s="24"/>
      <c r="B155" s="24"/>
      <c r="C155" s="24"/>
      <c r="D155" s="24"/>
      <c r="E155" s="24"/>
      <c r="F155" s="24"/>
      <c r="G155" s="24"/>
      <c r="H155" s="24"/>
      <c r="I155" s="70"/>
      <c r="J155" s="71"/>
      <c r="K155" s="24"/>
      <c r="L155" s="24"/>
    </row>
    <row r="156" spans="1:12" x14ac:dyDescent="0.15">
      <c r="A156" s="24"/>
      <c r="B156" s="24"/>
      <c r="C156" s="24"/>
      <c r="D156" s="24"/>
      <c r="E156" s="24"/>
      <c r="F156" s="24"/>
      <c r="G156" s="24"/>
      <c r="H156" s="24"/>
      <c r="I156" s="70"/>
      <c r="J156" s="71"/>
      <c r="K156" s="24"/>
      <c r="L156" s="24"/>
    </row>
    <row r="157" spans="1:12" x14ac:dyDescent="0.15">
      <c r="A157" s="24"/>
      <c r="B157" s="24"/>
      <c r="C157" s="24"/>
      <c r="D157" s="24"/>
      <c r="E157" s="24"/>
      <c r="F157" s="24"/>
      <c r="G157" s="24"/>
      <c r="H157" s="24"/>
      <c r="I157" s="70"/>
      <c r="J157" s="71"/>
      <c r="K157" s="24"/>
      <c r="L157" s="24"/>
    </row>
    <row r="158" spans="1:12" x14ac:dyDescent="0.15">
      <c r="A158" s="24"/>
      <c r="B158" s="24"/>
      <c r="C158" s="24"/>
      <c r="D158" s="24"/>
      <c r="E158" s="24"/>
      <c r="F158" s="24"/>
      <c r="G158" s="24"/>
      <c r="H158" s="24"/>
      <c r="I158" s="70"/>
      <c r="J158" s="71"/>
      <c r="K158" s="24"/>
      <c r="L158" s="24"/>
    </row>
    <row r="159" spans="1:12" x14ac:dyDescent="0.15">
      <c r="A159" s="24"/>
      <c r="B159" s="24"/>
      <c r="C159" s="24"/>
      <c r="D159" s="24"/>
      <c r="E159" s="24"/>
      <c r="F159" s="24"/>
      <c r="G159" s="24"/>
      <c r="H159" s="24"/>
      <c r="I159" s="70"/>
      <c r="J159" s="71"/>
      <c r="K159" s="24"/>
      <c r="L159" s="24"/>
    </row>
    <row r="160" spans="1:12" x14ac:dyDescent="0.15">
      <c r="A160" s="24"/>
      <c r="B160" s="24"/>
      <c r="C160" s="24"/>
      <c r="D160" s="24"/>
      <c r="E160" s="24"/>
      <c r="F160" s="24"/>
      <c r="G160" s="24"/>
      <c r="H160" s="24"/>
      <c r="I160" s="70"/>
      <c r="J160" s="71"/>
      <c r="K160" s="24"/>
      <c r="L160" s="24"/>
    </row>
    <row r="161" spans="1:12" x14ac:dyDescent="0.15">
      <c r="A161" s="24"/>
      <c r="B161" s="24"/>
      <c r="C161" s="24"/>
      <c r="D161" s="24"/>
      <c r="E161" s="24"/>
      <c r="F161" s="24"/>
      <c r="G161" s="24"/>
      <c r="H161" s="24"/>
      <c r="I161" s="70"/>
      <c r="J161" s="71"/>
      <c r="K161" s="24"/>
      <c r="L161" s="24"/>
    </row>
    <row r="162" spans="1:12" x14ac:dyDescent="0.15">
      <c r="A162" s="24"/>
      <c r="B162" s="24"/>
      <c r="C162" s="24"/>
      <c r="D162" s="24"/>
      <c r="E162" s="24"/>
      <c r="F162" s="24"/>
      <c r="G162" s="24"/>
      <c r="H162" s="24"/>
      <c r="I162" s="70"/>
      <c r="J162" s="71"/>
      <c r="K162" s="24"/>
      <c r="L162" s="24"/>
    </row>
    <row r="163" spans="1:12" x14ac:dyDescent="0.15">
      <c r="A163" s="24"/>
      <c r="B163" s="24"/>
      <c r="C163" s="24"/>
      <c r="D163" s="24"/>
      <c r="E163" s="24"/>
      <c r="F163" s="24"/>
      <c r="G163" s="24"/>
      <c r="H163" s="24"/>
      <c r="I163" s="70"/>
      <c r="J163" s="71"/>
      <c r="K163" s="24"/>
      <c r="L163" s="24"/>
    </row>
    <row r="164" spans="1:12" x14ac:dyDescent="0.15">
      <c r="A164" s="24"/>
      <c r="B164" s="24"/>
      <c r="C164" s="24"/>
      <c r="D164" s="24"/>
      <c r="E164" s="24"/>
      <c r="F164" s="24"/>
      <c r="G164" s="24"/>
      <c r="H164" s="24"/>
      <c r="I164" s="70"/>
      <c r="J164" s="71"/>
      <c r="K164" s="24"/>
      <c r="L164" s="24"/>
    </row>
    <row r="165" spans="1:12" x14ac:dyDescent="0.15">
      <c r="A165" s="24"/>
      <c r="B165" s="24"/>
      <c r="C165" s="24"/>
      <c r="D165" s="24"/>
      <c r="E165" s="24"/>
      <c r="F165" s="24"/>
      <c r="G165" s="24"/>
      <c r="H165" s="24"/>
      <c r="I165" s="70"/>
      <c r="J165" s="71"/>
      <c r="K165" s="24"/>
      <c r="L165" s="24"/>
    </row>
    <row r="166" spans="1:12" x14ac:dyDescent="0.15">
      <c r="A166" s="24"/>
      <c r="B166" s="24"/>
      <c r="C166" s="24"/>
      <c r="D166" s="24"/>
      <c r="E166" s="24"/>
      <c r="F166" s="24"/>
      <c r="G166" s="24"/>
      <c r="H166" s="24"/>
      <c r="I166" s="70"/>
      <c r="J166" s="71"/>
      <c r="K166" s="24"/>
      <c r="L166" s="24"/>
    </row>
    <row r="167" spans="1:12" x14ac:dyDescent="0.15">
      <c r="A167" s="24"/>
      <c r="B167" s="24"/>
      <c r="C167" s="24"/>
      <c r="D167" s="24"/>
      <c r="E167" s="24"/>
      <c r="F167" s="24"/>
      <c r="G167" s="24"/>
      <c r="H167" s="24"/>
      <c r="I167" s="70"/>
      <c r="J167" s="71"/>
      <c r="K167" s="24"/>
      <c r="L167" s="24"/>
    </row>
    <row r="168" spans="1:12" x14ac:dyDescent="0.15">
      <c r="A168" s="24"/>
      <c r="B168" s="24"/>
      <c r="C168" s="24"/>
      <c r="D168" s="24"/>
      <c r="E168" s="24"/>
      <c r="F168" s="24"/>
      <c r="G168" s="24"/>
      <c r="H168" s="24"/>
      <c r="I168" s="70"/>
      <c r="J168" s="71"/>
      <c r="K168" s="24"/>
      <c r="L168" s="24"/>
    </row>
    <row r="169" spans="1:12" x14ac:dyDescent="0.15">
      <c r="A169" s="24"/>
      <c r="B169" s="24"/>
      <c r="C169" s="24"/>
      <c r="D169" s="24"/>
      <c r="E169" s="24"/>
      <c r="F169" s="24"/>
      <c r="G169" s="24"/>
      <c r="H169" s="24"/>
      <c r="I169" s="70"/>
      <c r="J169" s="71"/>
      <c r="K169" s="24"/>
      <c r="L169" s="24"/>
    </row>
    <row r="170" spans="1:12" x14ac:dyDescent="0.15">
      <c r="A170" s="24"/>
      <c r="B170" s="24"/>
      <c r="C170" s="24"/>
      <c r="D170" s="24"/>
      <c r="E170" s="24"/>
      <c r="F170" s="24"/>
      <c r="G170" s="24"/>
      <c r="H170" s="24"/>
      <c r="I170" s="70"/>
      <c r="J170" s="71"/>
      <c r="K170" s="24"/>
      <c r="L170" s="24"/>
    </row>
    <row r="171" spans="1:12" x14ac:dyDescent="0.15">
      <c r="A171" s="24"/>
      <c r="B171" s="24"/>
      <c r="C171" s="24"/>
      <c r="D171" s="24"/>
      <c r="E171" s="24"/>
      <c r="F171" s="24"/>
      <c r="G171" s="24"/>
      <c r="H171" s="24"/>
      <c r="I171" s="70"/>
      <c r="J171" s="71"/>
      <c r="K171" s="24"/>
      <c r="L171" s="24"/>
    </row>
    <row r="172" spans="1:12" x14ac:dyDescent="0.15">
      <c r="A172" s="24"/>
      <c r="B172" s="24"/>
      <c r="C172" s="24"/>
      <c r="D172" s="24"/>
      <c r="E172" s="24"/>
      <c r="F172" s="24"/>
      <c r="G172" s="24"/>
      <c r="H172" s="24"/>
      <c r="I172" s="70"/>
      <c r="J172" s="71"/>
      <c r="K172" s="24"/>
      <c r="L172" s="24"/>
    </row>
    <row r="173" spans="1:12" x14ac:dyDescent="0.15">
      <c r="A173" s="24"/>
      <c r="B173" s="24"/>
      <c r="C173" s="24"/>
      <c r="D173" s="24"/>
      <c r="E173" s="24"/>
      <c r="F173" s="24"/>
      <c r="G173" s="24"/>
      <c r="H173" s="24"/>
      <c r="I173" s="70"/>
      <c r="J173" s="71"/>
      <c r="K173" s="24"/>
      <c r="L173" s="24"/>
    </row>
    <row r="174" spans="1:12" x14ac:dyDescent="0.15">
      <c r="A174" s="24"/>
      <c r="B174" s="24"/>
      <c r="C174" s="24"/>
      <c r="D174" s="24"/>
      <c r="E174" s="24"/>
      <c r="F174" s="24"/>
      <c r="G174" s="24"/>
      <c r="H174" s="24"/>
      <c r="I174" s="70"/>
      <c r="J174" s="71"/>
      <c r="K174" s="24"/>
      <c r="L174" s="24"/>
    </row>
    <row r="175" spans="1:12" x14ac:dyDescent="0.15">
      <c r="A175" s="24"/>
      <c r="B175" s="24"/>
      <c r="C175" s="24"/>
      <c r="D175" s="24"/>
      <c r="E175" s="24"/>
      <c r="F175" s="24"/>
      <c r="G175" s="24"/>
      <c r="H175" s="24"/>
      <c r="I175" s="70"/>
      <c r="J175" s="71"/>
      <c r="K175" s="24"/>
      <c r="L175" s="24"/>
    </row>
    <row r="176" spans="1:12" x14ac:dyDescent="0.15">
      <c r="A176" s="24"/>
      <c r="B176" s="24"/>
      <c r="C176" s="24"/>
      <c r="D176" s="24"/>
      <c r="E176" s="24"/>
      <c r="F176" s="24"/>
      <c r="G176" s="24"/>
      <c r="H176" s="24"/>
      <c r="I176" s="70"/>
      <c r="J176" s="71"/>
      <c r="K176" s="24"/>
      <c r="L176" s="24"/>
    </row>
    <row r="177" spans="1:12" x14ac:dyDescent="0.15">
      <c r="A177" s="24"/>
      <c r="B177" s="24"/>
      <c r="C177" s="24"/>
      <c r="D177" s="24"/>
      <c r="E177" s="24"/>
      <c r="F177" s="24"/>
      <c r="G177" s="24"/>
      <c r="H177" s="24"/>
      <c r="I177" s="70"/>
      <c r="J177" s="71"/>
      <c r="K177" s="24"/>
      <c r="L177" s="24"/>
    </row>
    <row r="178" spans="1:12" x14ac:dyDescent="0.15">
      <c r="A178" s="24"/>
      <c r="B178" s="24"/>
      <c r="C178" s="24"/>
      <c r="D178" s="24"/>
      <c r="E178" s="24"/>
      <c r="F178" s="24"/>
      <c r="G178" s="24"/>
      <c r="H178" s="24"/>
      <c r="I178" s="70"/>
      <c r="J178" s="71"/>
      <c r="K178" s="24"/>
      <c r="L178" s="24"/>
    </row>
    <row r="179" spans="1:12" x14ac:dyDescent="0.15">
      <c r="A179" s="24"/>
      <c r="B179" s="24"/>
      <c r="C179" s="24"/>
      <c r="D179" s="24"/>
      <c r="E179" s="24"/>
      <c r="F179" s="24"/>
      <c r="G179" s="24"/>
      <c r="H179" s="24"/>
      <c r="I179" s="70"/>
      <c r="J179" s="71"/>
      <c r="K179" s="24"/>
      <c r="L179" s="24"/>
    </row>
    <row r="180" spans="1:12" x14ac:dyDescent="0.15">
      <c r="A180" s="24"/>
      <c r="B180" s="24"/>
      <c r="C180" s="24"/>
      <c r="D180" s="24"/>
      <c r="E180" s="24"/>
      <c r="F180" s="24"/>
      <c r="G180" s="24"/>
      <c r="H180" s="24"/>
      <c r="I180" s="70"/>
      <c r="J180" s="71"/>
      <c r="K180" s="24"/>
      <c r="L180" s="24"/>
    </row>
    <row r="181" spans="1:12" x14ac:dyDescent="0.15">
      <c r="A181" s="24"/>
      <c r="B181" s="24"/>
      <c r="C181" s="24"/>
      <c r="D181" s="24"/>
      <c r="E181" s="24"/>
      <c r="F181" s="24"/>
      <c r="G181" s="24"/>
      <c r="H181" s="24"/>
      <c r="I181" s="70"/>
      <c r="J181" s="71"/>
      <c r="K181" s="24"/>
      <c r="L181" s="24"/>
    </row>
    <row r="182" spans="1:12" x14ac:dyDescent="0.15">
      <c r="A182" s="24"/>
      <c r="B182" s="24"/>
      <c r="C182" s="24"/>
      <c r="D182" s="24"/>
      <c r="E182" s="24"/>
      <c r="F182" s="24"/>
      <c r="G182" s="24"/>
      <c r="H182" s="24"/>
      <c r="I182" s="70"/>
      <c r="J182" s="71"/>
      <c r="K182" s="24"/>
      <c r="L182" s="24"/>
    </row>
    <row r="183" spans="1:12" x14ac:dyDescent="0.15">
      <c r="A183" s="24"/>
      <c r="B183" s="24"/>
      <c r="C183" s="24"/>
      <c r="D183" s="24"/>
      <c r="E183" s="24"/>
      <c r="F183" s="24"/>
      <c r="G183" s="24"/>
      <c r="H183" s="24"/>
      <c r="I183" s="70"/>
      <c r="J183" s="71"/>
      <c r="K183" s="24"/>
      <c r="L183" s="24"/>
    </row>
    <row r="184" spans="1:12" x14ac:dyDescent="0.15">
      <c r="A184" s="24"/>
      <c r="B184" s="24"/>
      <c r="C184" s="24"/>
      <c r="D184" s="24"/>
      <c r="E184" s="24"/>
      <c r="F184" s="24"/>
      <c r="G184" s="24"/>
      <c r="H184" s="24"/>
      <c r="I184" s="70"/>
      <c r="J184" s="71"/>
      <c r="K184" s="24"/>
      <c r="L184" s="24"/>
    </row>
    <row r="185" spans="1:12" x14ac:dyDescent="0.15">
      <c r="A185" s="24"/>
      <c r="B185" s="24"/>
      <c r="C185" s="24"/>
      <c r="D185" s="24"/>
      <c r="E185" s="24"/>
      <c r="F185" s="24"/>
      <c r="G185" s="24"/>
      <c r="H185" s="24"/>
      <c r="I185" s="70"/>
      <c r="J185" s="71"/>
      <c r="K185" s="24"/>
      <c r="L185" s="24"/>
    </row>
    <row r="186" spans="1:12" x14ac:dyDescent="0.15">
      <c r="A186" s="24"/>
      <c r="B186" s="24"/>
      <c r="C186" s="24"/>
      <c r="D186" s="24"/>
      <c r="E186" s="24"/>
      <c r="F186" s="24"/>
      <c r="G186" s="24"/>
      <c r="H186" s="24"/>
      <c r="I186" s="70"/>
      <c r="J186" s="71"/>
      <c r="K186" s="24"/>
      <c r="L186" s="24"/>
    </row>
    <row r="187" spans="1:12" x14ac:dyDescent="0.15">
      <c r="A187" s="24"/>
      <c r="B187" s="24"/>
      <c r="C187" s="24"/>
      <c r="D187" s="24"/>
      <c r="E187" s="24"/>
      <c r="F187" s="24"/>
      <c r="G187" s="24"/>
      <c r="H187" s="24"/>
      <c r="I187" s="70"/>
      <c r="J187" s="71"/>
      <c r="K187" s="24"/>
      <c r="L187" s="24"/>
    </row>
    <row r="188" spans="1:12" x14ac:dyDescent="0.15">
      <c r="A188" s="24"/>
      <c r="B188" s="24"/>
      <c r="C188" s="24"/>
      <c r="D188" s="24"/>
      <c r="E188" s="24"/>
      <c r="F188" s="24"/>
      <c r="G188" s="24"/>
      <c r="H188" s="24"/>
      <c r="I188" s="70"/>
      <c r="J188" s="71"/>
      <c r="K188" s="24"/>
      <c r="L188" s="24"/>
    </row>
    <row r="189" spans="1:12" x14ac:dyDescent="0.15">
      <c r="A189" s="24"/>
      <c r="B189" s="24"/>
      <c r="C189" s="24"/>
      <c r="D189" s="24"/>
      <c r="E189" s="24"/>
      <c r="F189" s="24"/>
      <c r="G189" s="24"/>
      <c r="H189" s="24"/>
      <c r="I189" s="70"/>
      <c r="J189" s="71"/>
      <c r="K189" s="24"/>
      <c r="L189" s="24"/>
    </row>
    <row r="190" spans="1:12" x14ac:dyDescent="0.15">
      <c r="A190" s="24"/>
      <c r="B190" s="24"/>
      <c r="C190" s="24"/>
      <c r="D190" s="24"/>
      <c r="E190" s="24"/>
      <c r="F190" s="24"/>
      <c r="G190" s="24"/>
      <c r="H190" s="24"/>
      <c r="I190" s="70"/>
      <c r="J190" s="71"/>
      <c r="K190" s="24"/>
      <c r="L190" s="24"/>
    </row>
    <row r="191" spans="1:12" x14ac:dyDescent="0.15">
      <c r="A191" s="24"/>
      <c r="B191" s="24"/>
      <c r="C191" s="24"/>
      <c r="D191" s="24"/>
      <c r="E191" s="24"/>
      <c r="F191" s="24"/>
      <c r="G191" s="24"/>
      <c r="H191" s="24"/>
      <c r="I191" s="70"/>
      <c r="J191" s="71"/>
      <c r="K191" s="24"/>
      <c r="L191" s="24"/>
    </row>
    <row r="192" spans="1:12" x14ac:dyDescent="0.15">
      <c r="A192" s="24"/>
      <c r="B192" s="24"/>
      <c r="C192" s="24"/>
      <c r="D192" s="24"/>
      <c r="E192" s="24"/>
      <c r="F192" s="24"/>
      <c r="G192" s="24"/>
      <c r="H192" s="24"/>
      <c r="I192" s="70"/>
      <c r="J192" s="71"/>
      <c r="K192" s="24"/>
      <c r="L192" s="24"/>
    </row>
    <row r="193" spans="1:12" x14ac:dyDescent="0.15">
      <c r="A193" s="24"/>
      <c r="B193" s="24"/>
      <c r="C193" s="24"/>
      <c r="D193" s="24"/>
      <c r="E193" s="24"/>
      <c r="F193" s="24"/>
      <c r="G193" s="24"/>
      <c r="H193" s="24"/>
      <c r="I193" s="70"/>
      <c r="J193" s="71"/>
      <c r="K193" s="24"/>
      <c r="L193" s="24"/>
    </row>
    <row r="194" spans="1:12" x14ac:dyDescent="0.15">
      <c r="A194" s="24"/>
      <c r="B194" s="24"/>
      <c r="C194" s="24"/>
      <c r="D194" s="24"/>
      <c r="E194" s="24"/>
      <c r="F194" s="24"/>
      <c r="G194" s="24"/>
      <c r="H194" s="24"/>
      <c r="I194" s="70"/>
      <c r="J194" s="71"/>
      <c r="K194" s="24"/>
      <c r="L194" s="24"/>
    </row>
    <row r="195" spans="1:12" x14ac:dyDescent="0.15">
      <c r="A195" s="24"/>
      <c r="B195" s="24"/>
      <c r="C195" s="24"/>
      <c r="D195" s="24"/>
      <c r="E195" s="24"/>
      <c r="F195" s="24"/>
      <c r="G195" s="24"/>
      <c r="H195" s="24"/>
      <c r="I195" s="70"/>
      <c r="J195" s="71"/>
      <c r="K195" s="24"/>
      <c r="L195" s="24"/>
    </row>
    <row r="196" spans="1:12" x14ac:dyDescent="0.15">
      <c r="A196" s="24"/>
      <c r="B196" s="24"/>
      <c r="C196" s="24"/>
      <c r="D196" s="24"/>
      <c r="E196" s="24"/>
      <c r="F196" s="24"/>
      <c r="G196" s="24"/>
      <c r="H196" s="24"/>
      <c r="I196" s="70"/>
      <c r="J196" s="71"/>
      <c r="K196" s="24"/>
      <c r="L196" s="24"/>
    </row>
    <row r="197" spans="1:12" x14ac:dyDescent="0.15">
      <c r="A197" s="24"/>
      <c r="B197" s="24"/>
      <c r="C197" s="24"/>
      <c r="D197" s="24"/>
      <c r="E197" s="24"/>
      <c r="F197" s="24"/>
      <c r="G197" s="24"/>
      <c r="H197" s="24"/>
      <c r="I197" s="70"/>
      <c r="J197" s="71"/>
      <c r="K197" s="24"/>
      <c r="L197" s="24"/>
    </row>
    <row r="198" spans="1:12" x14ac:dyDescent="0.15">
      <c r="A198" s="24"/>
      <c r="B198" s="24"/>
      <c r="C198" s="24"/>
      <c r="D198" s="24"/>
      <c r="E198" s="24"/>
      <c r="F198" s="24"/>
      <c r="G198" s="24"/>
      <c r="H198" s="24"/>
      <c r="I198" s="70"/>
      <c r="J198" s="71"/>
      <c r="K198" s="24"/>
      <c r="L198" s="24"/>
    </row>
    <row r="199" spans="1:12" x14ac:dyDescent="0.15">
      <c r="A199" s="24"/>
      <c r="B199" s="24"/>
      <c r="C199" s="24"/>
      <c r="D199" s="24"/>
      <c r="E199" s="24"/>
      <c r="F199" s="24"/>
      <c r="G199" s="24"/>
      <c r="H199" s="24"/>
      <c r="I199" s="70"/>
      <c r="J199" s="71"/>
      <c r="K199" s="24"/>
      <c r="L199" s="24"/>
    </row>
    <row r="200" spans="1:12" x14ac:dyDescent="0.15">
      <c r="A200" s="24"/>
      <c r="B200" s="24"/>
      <c r="C200" s="24"/>
      <c r="D200" s="24"/>
      <c r="E200" s="24"/>
      <c r="F200" s="24"/>
      <c r="G200" s="24"/>
      <c r="H200" s="24"/>
      <c r="I200" s="70"/>
      <c r="J200" s="71"/>
      <c r="K200" s="24"/>
      <c r="L200" s="24"/>
    </row>
    <row r="201" spans="1:12" x14ac:dyDescent="0.15">
      <c r="A201" s="24"/>
      <c r="B201" s="24"/>
      <c r="C201" s="24"/>
      <c r="D201" s="24"/>
      <c r="E201" s="24"/>
      <c r="F201" s="24"/>
      <c r="G201" s="24"/>
      <c r="H201" s="24"/>
      <c r="I201" s="70"/>
      <c r="J201" s="71"/>
      <c r="K201" s="24"/>
      <c r="L201" s="24"/>
    </row>
    <row r="202" spans="1:12" x14ac:dyDescent="0.15">
      <c r="A202" s="24"/>
      <c r="B202" s="24"/>
      <c r="C202" s="24"/>
      <c r="D202" s="24"/>
      <c r="E202" s="24"/>
      <c r="F202" s="24"/>
      <c r="G202" s="24"/>
      <c r="H202" s="24"/>
      <c r="I202" s="70"/>
      <c r="J202" s="71"/>
      <c r="K202" s="24"/>
      <c r="L202" s="24"/>
    </row>
    <row r="203" spans="1:12" x14ac:dyDescent="0.15">
      <c r="A203" s="24"/>
      <c r="B203" s="24"/>
      <c r="C203" s="24"/>
      <c r="D203" s="24"/>
      <c r="E203" s="24"/>
      <c r="F203" s="24"/>
      <c r="G203" s="24"/>
      <c r="H203" s="24"/>
      <c r="I203" s="70"/>
      <c r="J203" s="71"/>
      <c r="K203" s="24"/>
      <c r="L203" s="24"/>
    </row>
    <row r="204" spans="1:12" x14ac:dyDescent="0.15">
      <c r="A204" s="24"/>
      <c r="B204" s="24"/>
      <c r="C204" s="24"/>
      <c r="D204" s="24"/>
      <c r="E204" s="24"/>
      <c r="F204" s="24"/>
      <c r="G204" s="24"/>
      <c r="H204" s="24"/>
      <c r="I204" s="70"/>
      <c r="J204" s="71"/>
      <c r="K204" s="24"/>
      <c r="L204" s="24"/>
    </row>
    <row r="205" spans="1:12" x14ac:dyDescent="0.15">
      <c r="A205" s="24"/>
      <c r="B205" s="24"/>
      <c r="C205" s="24"/>
      <c r="D205" s="24"/>
      <c r="E205" s="24"/>
      <c r="F205" s="24"/>
      <c r="G205" s="24"/>
      <c r="H205" s="24"/>
      <c r="I205" s="70"/>
      <c r="J205" s="71"/>
      <c r="K205" s="24"/>
      <c r="L205" s="24"/>
    </row>
    <row r="206" spans="1:12" x14ac:dyDescent="0.15">
      <c r="A206" s="24"/>
      <c r="B206" s="24"/>
      <c r="C206" s="24"/>
      <c r="D206" s="24"/>
      <c r="E206" s="24"/>
      <c r="F206" s="24"/>
      <c r="G206" s="24"/>
      <c r="H206" s="24"/>
      <c r="I206" s="70"/>
      <c r="J206" s="71"/>
      <c r="K206" s="24"/>
      <c r="L206" s="24"/>
    </row>
    <row r="207" spans="1:12" x14ac:dyDescent="0.15">
      <c r="A207" s="24"/>
      <c r="B207" s="24"/>
      <c r="C207" s="24"/>
      <c r="D207" s="24"/>
      <c r="E207" s="24"/>
      <c r="F207" s="24"/>
      <c r="G207" s="24"/>
      <c r="H207" s="24"/>
      <c r="I207" s="70"/>
      <c r="J207" s="71"/>
      <c r="K207" s="24"/>
      <c r="L207" s="24"/>
    </row>
    <row r="208" spans="1:12" x14ac:dyDescent="0.15">
      <c r="A208" s="24"/>
      <c r="B208" s="24"/>
      <c r="C208" s="24"/>
      <c r="D208" s="24"/>
      <c r="E208" s="24"/>
      <c r="F208" s="24"/>
      <c r="G208" s="24"/>
      <c r="H208" s="24"/>
      <c r="I208" s="70"/>
      <c r="J208" s="71"/>
      <c r="K208" s="24"/>
      <c r="L208" s="24"/>
    </row>
    <row r="209" spans="1:12" x14ac:dyDescent="0.15">
      <c r="A209" s="24"/>
      <c r="B209" s="24"/>
      <c r="C209" s="24"/>
      <c r="D209" s="24"/>
      <c r="E209" s="24"/>
      <c r="F209" s="24"/>
      <c r="G209" s="24"/>
      <c r="H209" s="24"/>
      <c r="I209" s="70"/>
      <c r="J209" s="71"/>
      <c r="K209" s="24"/>
      <c r="L209" s="24"/>
    </row>
    <row r="210" spans="1:12" x14ac:dyDescent="0.15">
      <c r="A210" s="24"/>
      <c r="B210" s="24"/>
      <c r="C210" s="24"/>
      <c r="D210" s="24"/>
      <c r="E210" s="24"/>
      <c r="F210" s="24"/>
      <c r="G210" s="24"/>
      <c r="H210" s="24"/>
      <c r="I210" s="70"/>
      <c r="J210" s="71"/>
      <c r="K210" s="24"/>
      <c r="L210" s="24"/>
    </row>
    <row r="211" spans="1:12" x14ac:dyDescent="0.15">
      <c r="A211" s="24"/>
      <c r="B211" s="24"/>
      <c r="C211" s="24"/>
      <c r="D211" s="24"/>
      <c r="E211" s="24"/>
      <c r="F211" s="24"/>
      <c r="G211" s="24"/>
      <c r="H211" s="24"/>
      <c r="I211" s="70"/>
      <c r="J211" s="71"/>
      <c r="K211" s="24"/>
      <c r="L211" s="24"/>
    </row>
    <row r="212" spans="1:12" x14ac:dyDescent="0.15">
      <c r="A212" s="24"/>
      <c r="B212" s="24"/>
      <c r="C212" s="24"/>
      <c r="D212" s="24"/>
      <c r="E212" s="24"/>
      <c r="F212" s="24"/>
      <c r="G212" s="24"/>
      <c r="H212" s="24"/>
      <c r="I212" s="70"/>
      <c r="J212" s="71"/>
      <c r="K212" s="24"/>
      <c r="L212" s="24"/>
    </row>
    <row r="213" spans="1:12" x14ac:dyDescent="0.15">
      <c r="A213" s="24"/>
      <c r="B213" s="24"/>
      <c r="C213" s="24"/>
      <c r="D213" s="24"/>
      <c r="E213" s="24"/>
      <c r="F213" s="24"/>
      <c r="G213" s="24"/>
      <c r="H213" s="24"/>
      <c r="I213" s="70"/>
      <c r="J213" s="71"/>
      <c r="K213" s="24"/>
      <c r="L213" s="24"/>
    </row>
    <row r="214" spans="1:12" x14ac:dyDescent="0.15">
      <c r="A214" s="24"/>
      <c r="B214" s="24"/>
      <c r="C214" s="24"/>
      <c r="D214" s="24"/>
      <c r="E214" s="24"/>
      <c r="F214" s="24"/>
      <c r="G214" s="24"/>
      <c r="H214" s="24"/>
      <c r="I214" s="70"/>
      <c r="J214" s="71"/>
      <c r="K214" s="24"/>
      <c r="L214" s="24"/>
    </row>
    <row r="215" spans="1:12" x14ac:dyDescent="0.15">
      <c r="A215" s="24"/>
      <c r="B215" s="24"/>
      <c r="C215" s="24"/>
      <c r="D215" s="24"/>
      <c r="E215" s="24"/>
      <c r="F215" s="24"/>
      <c r="G215" s="24"/>
      <c r="H215" s="24"/>
      <c r="I215" s="70"/>
      <c r="J215" s="71"/>
      <c r="K215" s="24"/>
      <c r="L215" s="24"/>
    </row>
    <row r="216" spans="1:12" x14ac:dyDescent="0.15">
      <c r="A216" s="24"/>
      <c r="B216" s="24"/>
      <c r="C216" s="24"/>
      <c r="D216" s="24"/>
      <c r="E216" s="24"/>
      <c r="F216" s="24"/>
      <c r="G216" s="24"/>
      <c r="H216" s="24"/>
      <c r="I216" s="70"/>
      <c r="J216" s="71"/>
      <c r="K216" s="24"/>
      <c r="L216" s="24"/>
    </row>
    <row r="217" spans="1:12" x14ac:dyDescent="0.15">
      <c r="A217" s="24"/>
      <c r="B217" s="24"/>
      <c r="C217" s="24"/>
      <c r="D217" s="24"/>
      <c r="E217" s="24"/>
      <c r="F217" s="24"/>
      <c r="G217" s="24"/>
      <c r="H217" s="24"/>
      <c r="I217" s="70"/>
      <c r="J217" s="71"/>
      <c r="K217" s="24"/>
      <c r="L217" s="24"/>
    </row>
    <row r="218" spans="1:12" x14ac:dyDescent="0.15">
      <c r="A218" s="24"/>
      <c r="B218" s="24"/>
      <c r="C218" s="24"/>
      <c r="D218" s="24"/>
      <c r="E218" s="24"/>
      <c r="F218" s="24"/>
      <c r="G218" s="24"/>
      <c r="H218" s="24"/>
      <c r="I218" s="70"/>
      <c r="J218" s="71"/>
      <c r="K218" s="24"/>
      <c r="L218" s="24"/>
    </row>
    <row r="219" spans="1:12" x14ac:dyDescent="0.15">
      <c r="A219" s="24"/>
      <c r="B219" s="24"/>
      <c r="C219" s="24"/>
      <c r="D219" s="24"/>
      <c r="E219" s="24"/>
      <c r="F219" s="24"/>
      <c r="G219" s="24"/>
      <c r="H219" s="24"/>
      <c r="I219" s="70"/>
      <c r="J219" s="71"/>
      <c r="K219" s="24"/>
      <c r="L219" s="24"/>
    </row>
    <row r="220" spans="1:12" x14ac:dyDescent="0.15">
      <c r="A220" s="24"/>
      <c r="B220" s="24"/>
      <c r="C220" s="24"/>
      <c r="D220" s="24"/>
      <c r="E220" s="24"/>
      <c r="F220" s="24"/>
      <c r="G220" s="24"/>
      <c r="H220" s="24"/>
      <c r="I220" s="70"/>
      <c r="J220" s="71"/>
      <c r="K220" s="24"/>
      <c r="L220" s="24"/>
    </row>
    <row r="221" spans="1:12" x14ac:dyDescent="0.15">
      <c r="A221" s="24"/>
      <c r="B221" s="24"/>
      <c r="C221" s="24"/>
      <c r="D221" s="24"/>
      <c r="E221" s="24"/>
      <c r="F221" s="24"/>
      <c r="G221" s="24"/>
      <c r="H221" s="24"/>
      <c r="I221" s="70"/>
      <c r="J221" s="71"/>
      <c r="K221" s="24"/>
      <c r="L221" s="24"/>
    </row>
    <row r="222" spans="1:12" x14ac:dyDescent="0.15">
      <c r="A222" s="24"/>
      <c r="B222" s="24"/>
      <c r="C222" s="24"/>
      <c r="D222" s="24"/>
      <c r="E222" s="24"/>
      <c r="F222" s="24"/>
      <c r="G222" s="24"/>
      <c r="H222" s="24"/>
      <c r="I222" s="70"/>
      <c r="J222" s="71"/>
      <c r="K222" s="24"/>
      <c r="L222" s="24"/>
    </row>
    <row r="223" spans="1:12" x14ac:dyDescent="0.15">
      <c r="A223" s="24"/>
      <c r="B223" s="24"/>
      <c r="C223" s="24"/>
      <c r="D223" s="24"/>
      <c r="E223" s="24"/>
      <c r="F223" s="24"/>
      <c r="G223" s="24"/>
      <c r="H223" s="24"/>
      <c r="I223" s="70"/>
      <c r="J223" s="71"/>
      <c r="K223" s="24"/>
      <c r="L223" s="24"/>
    </row>
    <row r="224" spans="1:12" x14ac:dyDescent="0.15">
      <c r="A224" s="24"/>
      <c r="B224" s="24"/>
      <c r="C224" s="24"/>
      <c r="D224" s="24"/>
      <c r="E224" s="24"/>
      <c r="F224" s="24"/>
      <c r="G224" s="24"/>
      <c r="H224" s="24"/>
      <c r="I224" s="70"/>
      <c r="J224" s="71"/>
      <c r="K224" s="24"/>
      <c r="L224" s="24"/>
    </row>
    <row r="225" spans="1:12" x14ac:dyDescent="0.15">
      <c r="A225" s="24"/>
      <c r="B225" s="24"/>
      <c r="C225" s="24"/>
      <c r="D225" s="24"/>
      <c r="E225" s="24"/>
      <c r="F225" s="24"/>
      <c r="G225" s="24"/>
      <c r="H225" s="24"/>
      <c r="I225" s="70"/>
      <c r="J225" s="71"/>
      <c r="K225" s="24"/>
      <c r="L225" s="24"/>
    </row>
  </sheetData>
  <mergeCells count="29">
    <mergeCell ref="A1:J1"/>
    <mergeCell ref="A2:B2"/>
    <mergeCell ref="D2:F2"/>
    <mergeCell ref="G2:J2"/>
    <mergeCell ref="A3:B3"/>
    <mergeCell ref="D3:F3"/>
    <mergeCell ref="G3:J3"/>
    <mergeCell ref="D4:F4"/>
    <mergeCell ref="G4:J4"/>
    <mergeCell ref="A7:A46"/>
    <mergeCell ref="B7:B8"/>
    <mergeCell ref="A47:A48"/>
    <mergeCell ref="B11:B20"/>
    <mergeCell ref="B33:B46"/>
    <mergeCell ref="B24:B31"/>
    <mergeCell ref="A109:H109"/>
    <mergeCell ref="A110:H110"/>
    <mergeCell ref="B74:B82"/>
    <mergeCell ref="A83:A105"/>
    <mergeCell ref="B84:B88"/>
    <mergeCell ref="A106:H106"/>
    <mergeCell ref="A107:H107"/>
    <mergeCell ref="A108:H108"/>
    <mergeCell ref="A49:A82"/>
    <mergeCell ref="B49:B55"/>
    <mergeCell ref="B56:B64"/>
    <mergeCell ref="B65:B69"/>
    <mergeCell ref="B70:B73"/>
    <mergeCell ref="B103:B10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zoomScale="150" workbookViewId="0">
      <selection activeCell="B55" sqref="B55"/>
    </sheetView>
  </sheetViews>
  <sheetFormatPr baseColWidth="10" defaultColWidth="13.19921875" defaultRowHeight="12" x14ac:dyDescent="0.15"/>
  <cols>
    <col min="1" max="1" width="24.19921875" style="9" customWidth="1"/>
    <col min="2" max="2" width="27.796875" style="9" customWidth="1"/>
    <col min="3" max="16384" width="13.19921875" style="9"/>
  </cols>
  <sheetData>
    <row r="1" spans="1:4" x14ac:dyDescent="0.15">
      <c r="A1" s="8" t="s">
        <v>152</v>
      </c>
      <c r="B1" s="8" t="s">
        <v>153</v>
      </c>
      <c r="C1" s="8" t="s">
        <v>154</v>
      </c>
      <c r="D1" s="8" t="s">
        <v>155</v>
      </c>
    </row>
    <row r="2" spans="1:4" x14ac:dyDescent="0.15">
      <c r="A2" s="19" t="s">
        <v>156</v>
      </c>
      <c r="B2" s="8" t="s">
        <v>157</v>
      </c>
      <c r="C2" s="8" t="s">
        <v>158</v>
      </c>
      <c r="D2" s="8">
        <v>400</v>
      </c>
    </row>
    <row r="3" spans="1:4" x14ac:dyDescent="0.15">
      <c r="A3" s="20"/>
      <c r="B3" s="8" t="s">
        <v>159</v>
      </c>
      <c r="C3" s="8" t="s">
        <v>158</v>
      </c>
      <c r="D3" s="8">
        <v>300</v>
      </c>
    </row>
    <row r="4" spans="1:4" x14ac:dyDescent="0.15">
      <c r="A4" s="20"/>
      <c r="B4" s="8" t="s">
        <v>160</v>
      </c>
      <c r="C4" s="8" t="s">
        <v>161</v>
      </c>
      <c r="D4" s="8">
        <v>400</v>
      </c>
    </row>
    <row r="5" spans="1:4" x14ac:dyDescent="0.15">
      <c r="A5" s="20"/>
      <c r="B5" s="8" t="s">
        <v>162</v>
      </c>
      <c r="C5" s="8" t="s">
        <v>163</v>
      </c>
      <c r="D5" s="8">
        <v>300</v>
      </c>
    </row>
    <row r="6" spans="1:4" x14ac:dyDescent="0.15">
      <c r="A6" s="20"/>
      <c r="B6" s="8" t="s">
        <v>165</v>
      </c>
      <c r="C6" s="8" t="s">
        <v>166</v>
      </c>
      <c r="D6" s="8">
        <v>400</v>
      </c>
    </row>
    <row r="7" spans="1:4" x14ac:dyDescent="0.15">
      <c r="A7" s="20"/>
      <c r="B7" s="8" t="s">
        <v>167</v>
      </c>
      <c r="C7" s="8" t="s">
        <v>168</v>
      </c>
      <c r="D7" s="8">
        <v>300</v>
      </c>
    </row>
    <row r="8" spans="1:4" x14ac:dyDescent="0.15">
      <c r="A8" s="20"/>
      <c r="B8" s="8" t="s">
        <v>227</v>
      </c>
      <c r="C8" s="8" t="s">
        <v>180</v>
      </c>
      <c r="D8" s="8">
        <v>300</v>
      </c>
    </row>
    <row r="9" spans="1:4" x14ac:dyDescent="0.15">
      <c r="A9" s="20"/>
      <c r="B9" s="8" t="s">
        <v>200</v>
      </c>
      <c r="C9" s="8" t="s">
        <v>201</v>
      </c>
      <c r="D9" s="8">
        <v>400</v>
      </c>
    </row>
    <row r="10" spans="1:4" x14ac:dyDescent="0.15">
      <c r="A10" s="19" t="s">
        <v>169</v>
      </c>
      <c r="B10" s="8" t="s">
        <v>170</v>
      </c>
      <c r="C10" s="8" t="s">
        <v>171</v>
      </c>
      <c r="D10" s="8">
        <v>300</v>
      </c>
    </row>
    <row r="11" spans="1:4" x14ac:dyDescent="0.15">
      <c r="A11" s="20"/>
      <c r="B11" s="8" t="s">
        <v>172</v>
      </c>
      <c r="C11" s="8" t="s">
        <v>164</v>
      </c>
      <c r="D11" s="8">
        <v>500</v>
      </c>
    </row>
    <row r="12" spans="1:4" x14ac:dyDescent="0.15">
      <c r="A12" s="20"/>
      <c r="B12" s="8" t="s">
        <v>173</v>
      </c>
      <c r="C12" s="8" t="s">
        <v>171</v>
      </c>
      <c r="D12" s="8">
        <v>300</v>
      </c>
    </row>
    <row r="13" spans="1:4" x14ac:dyDescent="0.15">
      <c r="A13" s="20"/>
      <c r="B13" s="8" t="s">
        <v>199</v>
      </c>
      <c r="C13" s="8" t="s">
        <v>174</v>
      </c>
      <c r="D13" s="8">
        <v>200</v>
      </c>
    </row>
    <row r="14" spans="1:4" x14ac:dyDescent="0.15">
      <c r="A14" s="20"/>
      <c r="B14" s="8" t="s">
        <v>175</v>
      </c>
      <c r="C14" s="8" t="s">
        <v>176</v>
      </c>
      <c r="D14" s="8">
        <v>300</v>
      </c>
    </row>
    <row r="15" spans="1:4" x14ac:dyDescent="0.15">
      <c r="A15" s="20"/>
      <c r="B15" s="8" t="s">
        <v>226</v>
      </c>
      <c r="C15" s="8" t="s">
        <v>171</v>
      </c>
      <c r="D15" s="8">
        <v>400</v>
      </c>
    </row>
    <row r="16" spans="1:4" x14ac:dyDescent="0.15">
      <c r="A16" s="20"/>
      <c r="B16" s="8" t="s">
        <v>177</v>
      </c>
      <c r="C16" s="8" t="s">
        <v>164</v>
      </c>
      <c r="D16" s="8">
        <v>300</v>
      </c>
    </row>
    <row r="17" spans="1:4" x14ac:dyDescent="0.15">
      <c r="A17" s="19" t="s">
        <v>178</v>
      </c>
      <c r="B17" s="8" t="s">
        <v>179</v>
      </c>
      <c r="C17" s="8" t="s">
        <v>180</v>
      </c>
      <c r="D17" s="8">
        <v>100</v>
      </c>
    </row>
    <row r="18" spans="1:4" x14ac:dyDescent="0.15">
      <c r="A18" s="20"/>
      <c r="B18" s="8" t="s">
        <v>181</v>
      </c>
      <c r="C18" s="8" t="s">
        <v>164</v>
      </c>
      <c r="D18" s="8">
        <v>150</v>
      </c>
    </row>
    <row r="19" spans="1:4" x14ac:dyDescent="0.15">
      <c r="A19" s="20"/>
      <c r="B19" s="8" t="s">
        <v>182</v>
      </c>
      <c r="C19" s="8" t="s">
        <v>166</v>
      </c>
      <c r="D19" s="8">
        <v>150</v>
      </c>
    </row>
    <row r="20" spans="1:4" x14ac:dyDescent="0.15">
      <c r="A20" s="20"/>
      <c r="B20" s="8" t="s">
        <v>183</v>
      </c>
      <c r="C20" s="8" t="s">
        <v>168</v>
      </c>
      <c r="D20" s="8">
        <v>100</v>
      </c>
    </row>
    <row r="21" spans="1:4" x14ac:dyDescent="0.15">
      <c r="A21" s="20"/>
      <c r="B21" s="8" t="s">
        <v>184</v>
      </c>
      <c r="C21" s="8" t="s">
        <v>158</v>
      </c>
      <c r="D21" s="8">
        <v>200</v>
      </c>
    </row>
    <row r="22" spans="1:4" x14ac:dyDescent="0.15">
      <c r="A22" s="20"/>
      <c r="B22" s="10" t="s">
        <v>185</v>
      </c>
      <c r="C22" s="8" t="s">
        <v>158</v>
      </c>
      <c r="D22" s="8">
        <v>200</v>
      </c>
    </row>
    <row r="23" spans="1:4" x14ac:dyDescent="0.15">
      <c r="A23" s="20"/>
      <c r="B23" s="8" t="s">
        <v>186</v>
      </c>
      <c r="C23" s="8" t="s">
        <v>158</v>
      </c>
      <c r="D23" s="8">
        <v>150</v>
      </c>
    </row>
    <row r="24" spans="1:4" x14ac:dyDescent="0.15">
      <c r="A24" s="20"/>
      <c r="B24" s="8" t="s">
        <v>187</v>
      </c>
      <c r="C24" s="8" t="s">
        <v>164</v>
      </c>
      <c r="D24" s="8">
        <v>150</v>
      </c>
    </row>
    <row r="25" spans="1:4" x14ac:dyDescent="0.15">
      <c r="A25" s="19" t="s">
        <v>188</v>
      </c>
      <c r="B25" s="8" t="s">
        <v>189</v>
      </c>
      <c r="C25" s="8" t="s">
        <v>158</v>
      </c>
      <c r="D25" s="8">
        <v>200</v>
      </c>
    </row>
    <row r="26" spans="1:4" x14ac:dyDescent="0.15">
      <c r="A26" s="20"/>
      <c r="B26" s="8" t="s">
        <v>190</v>
      </c>
      <c r="C26" s="8" t="s">
        <v>163</v>
      </c>
      <c r="D26" s="8">
        <v>1000</v>
      </c>
    </row>
    <row r="27" spans="1:4" x14ac:dyDescent="0.15">
      <c r="A27" s="20"/>
      <c r="B27" s="8" t="s">
        <v>191</v>
      </c>
      <c r="C27" s="8" t="s">
        <v>164</v>
      </c>
      <c r="D27" s="8">
        <v>200</v>
      </c>
    </row>
    <row r="28" spans="1:4" x14ac:dyDescent="0.15">
      <c r="A28" s="20"/>
      <c r="B28" s="8" t="s">
        <v>192</v>
      </c>
      <c r="C28" s="8" t="s">
        <v>164</v>
      </c>
      <c r="D28" s="8">
        <v>100</v>
      </c>
    </row>
    <row r="29" spans="1:4" x14ac:dyDescent="0.15">
      <c r="A29" s="20"/>
      <c r="B29" s="8" t="s">
        <v>193</v>
      </c>
      <c r="C29" s="8" t="s">
        <v>164</v>
      </c>
      <c r="D29" s="8">
        <v>100</v>
      </c>
    </row>
    <row r="30" spans="1:4" x14ac:dyDescent="0.15">
      <c r="A30" s="20"/>
      <c r="B30" s="8" t="s">
        <v>194</v>
      </c>
      <c r="C30" s="8" t="s">
        <v>158</v>
      </c>
      <c r="D30" s="8">
        <v>100</v>
      </c>
    </row>
    <row r="31" spans="1:4" x14ac:dyDescent="0.15">
      <c r="A31" s="20"/>
      <c r="B31" s="8" t="s">
        <v>195</v>
      </c>
      <c r="C31" s="8" t="s">
        <v>158</v>
      </c>
      <c r="D31" s="8">
        <v>200</v>
      </c>
    </row>
    <row r="32" spans="1:4" x14ac:dyDescent="0.15">
      <c r="A32" s="20"/>
      <c r="B32" s="8" t="s">
        <v>196</v>
      </c>
      <c r="C32" s="8" t="s">
        <v>158</v>
      </c>
      <c r="D32" s="8">
        <v>100</v>
      </c>
    </row>
    <row r="33" spans="1:4" x14ac:dyDescent="0.15">
      <c r="A33" s="20"/>
      <c r="B33" s="8" t="s">
        <v>197</v>
      </c>
      <c r="C33" s="8" t="s">
        <v>158</v>
      </c>
      <c r="D33" s="8">
        <v>200</v>
      </c>
    </row>
    <row r="34" spans="1:4" x14ac:dyDescent="0.15">
      <c r="A34" s="19" t="s">
        <v>198</v>
      </c>
      <c r="B34" s="8" t="s">
        <v>157</v>
      </c>
      <c r="C34" s="8" t="s">
        <v>158</v>
      </c>
      <c r="D34" s="8">
        <v>200</v>
      </c>
    </row>
    <row r="35" spans="1:4" x14ac:dyDescent="0.15">
      <c r="A35" s="19"/>
      <c r="B35" s="8" t="s">
        <v>165</v>
      </c>
      <c r="C35" s="8" t="s">
        <v>166</v>
      </c>
      <c r="D35" s="8">
        <v>200</v>
      </c>
    </row>
    <row r="36" spans="1:4" x14ac:dyDescent="0.15">
      <c r="A36" s="19"/>
      <c r="B36" s="8" t="s">
        <v>227</v>
      </c>
      <c r="C36" s="8" t="s">
        <v>180</v>
      </c>
      <c r="D36" s="8">
        <v>300</v>
      </c>
    </row>
    <row r="37" spans="1:4" x14ac:dyDescent="0.15">
      <c r="A37" s="20"/>
      <c r="B37" s="8" t="s">
        <v>160</v>
      </c>
      <c r="C37" s="8" t="s">
        <v>161</v>
      </c>
      <c r="D37" s="8">
        <v>300</v>
      </c>
    </row>
    <row r="38" spans="1:4" x14ac:dyDescent="0.15">
      <c r="A38" s="20"/>
      <c r="B38" s="8" t="s">
        <v>172</v>
      </c>
      <c r="C38" s="8" t="s">
        <v>164</v>
      </c>
      <c r="D38" s="8">
        <v>300</v>
      </c>
    </row>
    <row r="39" spans="1:4" x14ac:dyDescent="0.15">
      <c r="A39" s="20"/>
      <c r="B39" s="8" t="s">
        <v>199</v>
      </c>
      <c r="C39" s="8" t="s">
        <v>174</v>
      </c>
      <c r="D39" s="8">
        <v>200</v>
      </c>
    </row>
    <row r="40" spans="1:4" x14ac:dyDescent="0.15">
      <c r="A40" s="20"/>
      <c r="B40" s="8" t="s">
        <v>175</v>
      </c>
      <c r="C40" s="8" t="s">
        <v>176</v>
      </c>
      <c r="D40" s="8">
        <v>200</v>
      </c>
    </row>
    <row r="41" spans="1:4" x14ac:dyDescent="0.15">
      <c r="A41" s="20"/>
      <c r="B41" s="8" t="s">
        <v>177</v>
      </c>
      <c r="C41" s="8" t="s">
        <v>164</v>
      </c>
      <c r="D41" s="8">
        <v>200</v>
      </c>
    </row>
    <row r="42" spans="1:4" x14ac:dyDescent="0.15">
      <c r="A42" s="20"/>
      <c r="B42" s="8" t="s">
        <v>173</v>
      </c>
      <c r="C42" s="8" t="s">
        <v>171</v>
      </c>
      <c r="D42" s="8">
        <v>200</v>
      </c>
    </row>
    <row r="43" spans="1:4" x14ac:dyDescent="0.15">
      <c r="A43" s="20"/>
      <c r="B43" s="8" t="s">
        <v>226</v>
      </c>
      <c r="C43" s="8" t="s">
        <v>171</v>
      </c>
      <c r="D43" s="8">
        <v>400</v>
      </c>
    </row>
    <row r="44" spans="1:4" x14ac:dyDescent="0.15">
      <c r="A44" s="20"/>
      <c r="B44" s="8" t="s">
        <v>190</v>
      </c>
      <c r="C44" s="8" t="s">
        <v>163</v>
      </c>
      <c r="D44" s="8">
        <v>1200</v>
      </c>
    </row>
    <row r="45" spans="1:4" x14ac:dyDescent="0.15">
      <c r="A45" s="20"/>
      <c r="B45" s="8" t="s">
        <v>179</v>
      </c>
      <c r="C45" s="8" t="s">
        <v>180</v>
      </c>
      <c r="D45" s="8">
        <v>100</v>
      </c>
    </row>
    <row r="46" spans="1:4" x14ac:dyDescent="0.15">
      <c r="A46" s="20"/>
      <c r="B46" s="8" t="s">
        <v>200</v>
      </c>
      <c r="C46" s="8" t="s">
        <v>201</v>
      </c>
      <c r="D46" s="8">
        <v>400</v>
      </c>
    </row>
    <row r="47" spans="1:4" x14ac:dyDescent="0.15">
      <c r="A47" s="20"/>
      <c r="B47" s="8" t="s">
        <v>183</v>
      </c>
      <c r="C47" s="8" t="s">
        <v>168</v>
      </c>
      <c r="D47" s="8">
        <v>100</v>
      </c>
    </row>
    <row r="48" spans="1:4" x14ac:dyDescent="0.15">
      <c r="A48" s="20"/>
      <c r="B48" s="8" t="s">
        <v>181</v>
      </c>
      <c r="C48" s="8" t="s">
        <v>164</v>
      </c>
      <c r="D48" s="8">
        <v>100</v>
      </c>
    </row>
    <row r="49" spans="1:4" x14ac:dyDescent="0.15">
      <c r="A49" s="20"/>
      <c r="B49" s="8" t="s">
        <v>192</v>
      </c>
      <c r="C49" s="8" t="s">
        <v>164</v>
      </c>
      <c r="D49" s="8">
        <v>100</v>
      </c>
    </row>
    <row r="50" spans="1:4" x14ac:dyDescent="0.15">
      <c r="A50" s="20"/>
      <c r="B50" s="8" t="s">
        <v>194</v>
      </c>
      <c r="C50" s="8" t="s">
        <v>158</v>
      </c>
      <c r="D50" s="8">
        <v>100</v>
      </c>
    </row>
    <row r="51" spans="1:4" x14ac:dyDescent="0.15">
      <c r="A51" s="8" t="s">
        <v>202</v>
      </c>
      <c r="B51" s="8"/>
      <c r="C51" s="8"/>
      <c r="D51" s="8">
        <f>SUM(D2:D50)</f>
        <v>13100</v>
      </c>
    </row>
  </sheetData>
  <mergeCells count="5">
    <mergeCell ref="A34:A50"/>
    <mergeCell ref="A17:A24"/>
    <mergeCell ref="A25:A33"/>
    <mergeCell ref="A2:A9"/>
    <mergeCell ref="A10:A1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50" workbookViewId="0">
      <selection activeCell="E24" sqref="E24"/>
    </sheetView>
  </sheetViews>
  <sheetFormatPr baseColWidth="10" defaultRowHeight="13" x14ac:dyDescent="0.15"/>
  <cols>
    <col min="1" max="1" width="23.796875" customWidth="1"/>
    <col min="3" max="3" width="9.796875" customWidth="1"/>
  </cols>
  <sheetData>
    <row r="1" spans="1:4" x14ac:dyDescent="0.15">
      <c r="A1" s="11" t="s">
        <v>203</v>
      </c>
      <c r="B1" s="11" t="s">
        <v>204</v>
      </c>
      <c r="C1" s="11" t="s">
        <v>155</v>
      </c>
      <c r="D1" s="11" t="s">
        <v>205</v>
      </c>
    </row>
    <row r="2" spans="1:4" x14ac:dyDescent="0.15">
      <c r="A2" s="11" t="s">
        <v>206</v>
      </c>
      <c r="B2" s="11">
        <v>5.8</v>
      </c>
      <c r="C2" s="11">
        <v>70</v>
      </c>
      <c r="D2" s="11">
        <v>406</v>
      </c>
    </row>
    <row r="3" spans="1:4" x14ac:dyDescent="0.15">
      <c r="A3" s="11" t="s">
        <v>207</v>
      </c>
      <c r="B3" s="11">
        <v>4.5999999999999996</v>
      </c>
      <c r="C3" s="11">
        <v>50</v>
      </c>
      <c r="D3" s="11">
        <v>230</v>
      </c>
    </row>
    <row r="4" spans="1:4" x14ac:dyDescent="0.15">
      <c r="A4" s="11" t="s">
        <v>208</v>
      </c>
      <c r="B4" s="11">
        <v>5.5</v>
      </c>
      <c r="C4" s="11">
        <v>50</v>
      </c>
      <c r="D4" s="11">
        <v>275</v>
      </c>
    </row>
    <row r="5" spans="1:4" x14ac:dyDescent="0.15">
      <c r="A5" s="11" t="s">
        <v>209</v>
      </c>
      <c r="B5" s="11">
        <v>4.2</v>
      </c>
      <c r="C5" s="11">
        <v>50</v>
      </c>
      <c r="D5" s="11">
        <v>210</v>
      </c>
    </row>
    <row r="6" spans="1:4" x14ac:dyDescent="0.15">
      <c r="A6" s="11" t="s">
        <v>210</v>
      </c>
      <c r="B6" s="11">
        <v>4.8</v>
      </c>
      <c r="C6" s="11">
        <v>50</v>
      </c>
      <c r="D6" s="11">
        <v>240</v>
      </c>
    </row>
    <row r="7" spans="1:4" x14ac:dyDescent="0.15">
      <c r="A7" s="11" t="s">
        <v>211</v>
      </c>
      <c r="B7" s="11">
        <v>4.8</v>
      </c>
      <c r="C7" s="11">
        <v>50</v>
      </c>
      <c r="D7" s="11">
        <v>240</v>
      </c>
    </row>
    <row r="8" spans="1:4" x14ac:dyDescent="0.15">
      <c r="A8" s="11" t="s">
        <v>212</v>
      </c>
      <c r="B8" s="11">
        <v>4.8</v>
      </c>
      <c r="C8" s="11">
        <v>50</v>
      </c>
      <c r="D8" s="11">
        <v>240</v>
      </c>
    </row>
    <row r="9" spans="1:4" x14ac:dyDescent="0.15">
      <c r="A9" s="11" t="s">
        <v>213</v>
      </c>
      <c r="B9" s="11">
        <v>4.5</v>
      </c>
      <c r="C9" s="11">
        <v>50</v>
      </c>
      <c r="D9" s="11">
        <v>225</v>
      </c>
    </row>
    <row r="10" spans="1:4" x14ac:dyDescent="0.15">
      <c r="A10" s="11" t="s">
        <v>214</v>
      </c>
      <c r="B10" s="11">
        <v>6.5</v>
      </c>
      <c r="C10" s="11">
        <v>50</v>
      </c>
      <c r="D10" s="11">
        <v>325</v>
      </c>
    </row>
    <row r="11" spans="1:4" x14ac:dyDescent="0.15">
      <c r="A11" s="11" t="s">
        <v>215</v>
      </c>
      <c r="B11" s="11">
        <v>6</v>
      </c>
      <c r="C11" s="11">
        <v>50</v>
      </c>
      <c r="D11" s="11">
        <v>300</v>
      </c>
    </row>
    <row r="12" spans="1:4" x14ac:dyDescent="0.15">
      <c r="A12" s="11" t="s">
        <v>216</v>
      </c>
      <c r="B12" s="11">
        <v>6.5</v>
      </c>
      <c r="C12" s="11">
        <v>50</v>
      </c>
      <c r="D12" s="11">
        <v>325</v>
      </c>
    </row>
    <row r="13" spans="1:4" x14ac:dyDescent="0.15">
      <c r="A13" s="11" t="s">
        <v>217</v>
      </c>
      <c r="B13" s="11">
        <v>5.8</v>
      </c>
      <c r="C13" s="11">
        <v>50</v>
      </c>
      <c r="D13" s="11">
        <v>290</v>
      </c>
    </row>
    <row r="14" spans="1:4" x14ac:dyDescent="0.15">
      <c r="A14" s="11" t="s">
        <v>218</v>
      </c>
      <c r="B14" s="11">
        <v>5.5</v>
      </c>
      <c r="C14" s="11">
        <v>50</v>
      </c>
      <c r="D14" s="11">
        <v>275</v>
      </c>
    </row>
    <row r="15" spans="1:4" x14ac:dyDescent="0.15">
      <c r="A15" s="11" t="s">
        <v>219</v>
      </c>
      <c r="B15" s="11">
        <v>4</v>
      </c>
      <c r="C15" s="11">
        <v>50</v>
      </c>
      <c r="D15" s="11">
        <v>200</v>
      </c>
    </row>
    <row r="16" spans="1:4" x14ac:dyDescent="0.15">
      <c r="A16" s="11" t="s">
        <v>220</v>
      </c>
      <c r="B16" s="11">
        <v>4.5</v>
      </c>
      <c r="C16" s="11">
        <v>50</v>
      </c>
      <c r="D16" s="11">
        <v>225</v>
      </c>
    </row>
    <row r="17" spans="1:4" x14ac:dyDescent="0.15">
      <c r="A17" s="11" t="s">
        <v>221</v>
      </c>
      <c r="B17" s="11">
        <v>5.5</v>
      </c>
      <c r="C17" s="11">
        <v>50</v>
      </c>
      <c r="D17" s="11">
        <v>275</v>
      </c>
    </row>
    <row r="18" spans="1:4" x14ac:dyDescent="0.15">
      <c r="A18" s="11" t="s">
        <v>222</v>
      </c>
      <c r="B18" s="11">
        <v>5.5</v>
      </c>
      <c r="C18" s="11">
        <v>50</v>
      </c>
      <c r="D18" s="11">
        <v>275</v>
      </c>
    </row>
    <row r="19" spans="1:4" x14ac:dyDescent="0.15">
      <c r="A19" s="11" t="s">
        <v>223</v>
      </c>
      <c r="B19" s="11">
        <v>4</v>
      </c>
      <c r="C19" s="11">
        <v>50</v>
      </c>
      <c r="D19" s="11">
        <v>200</v>
      </c>
    </row>
    <row r="20" spans="1:4" x14ac:dyDescent="0.15">
      <c r="A20" s="11" t="s">
        <v>224</v>
      </c>
      <c r="B20" s="11">
        <v>4</v>
      </c>
      <c r="C20" s="11">
        <v>50</v>
      </c>
      <c r="D20" s="11">
        <v>200</v>
      </c>
    </row>
    <row r="21" spans="1:4" x14ac:dyDescent="0.15">
      <c r="A21" s="11" t="s">
        <v>225</v>
      </c>
      <c r="B21" s="11">
        <v>500</v>
      </c>
      <c r="C21" s="11">
        <v>2</v>
      </c>
      <c r="D21" s="11">
        <v>200</v>
      </c>
    </row>
    <row r="22" spans="1:4" x14ac:dyDescent="0.15">
      <c r="A22" s="11"/>
      <c r="B22" s="11"/>
      <c r="C22" s="11">
        <f>SUM(C2:C20)</f>
        <v>970</v>
      </c>
      <c r="D22" s="11">
        <f>SUM(D2:D21)</f>
        <v>5156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</vt:lpstr>
      <vt:lpstr>餐费明细</vt:lpstr>
      <vt:lpstr>稻香村明细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2021-02-19T09:31:00Z</cp:lastPrinted>
  <dcterms:created xsi:type="dcterms:W3CDTF">2021-05-10T06:16:00Z</dcterms:created>
  <dcterms:modified xsi:type="dcterms:W3CDTF">2022-02-15T07:46:57Z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