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0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<sst xmlns="http://schemas.openxmlformats.org/spreadsheetml/2006/main" count="122" uniqueCount="100">
  <si>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</si>
  <si>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</si>
  <si>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</si>
  <si>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</si>
  <si>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</si>
  <si>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</si>
  <si>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</si>
  <si>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</si>
  <si>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</si>
  <si>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</si>
  <si>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</si>
  <si>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</si>
  <si>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</si>
  <si>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</si>
  <si>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</si>
  <si>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</si>
  <si>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</si>
  <si>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</si>
  <si>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</si>
  <si>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</si>
  <si>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</si>
  <si>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</si>
  <si>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</si>
  <si>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</si>
  <si>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</si>
  <si>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</si>
  <si>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</si>
  <si>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</si>
  <si>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</si>
  <si>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</si>
  <si>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</si>
  <si>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</si>
  <si>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</si>
  <si>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</si>
  <si>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标书打印</t>
  </si>
  <si>
    <t>胶装</t>
  </si>
  <si>
    <t>标书制作</t>
  </si>
  <si>
    <t>文件袋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</si>
  <si>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</si>
  <si>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</si>
  <si>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</si>
  <si>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</si>
  <si>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</si>
  <si>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</si>
  <si>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</si>
  <si>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</si>
  <si>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闪送（浩男）</t>
  </si>
  <si>
    <t>补充</t>
  </si>
  <si>
    <t>美团跑腿</t>
  </si>
  <si>
    <t>美团跑腿人工</t>
  </si>
  <si>
    <t>给客户点奶茶</t>
  </si>
  <si>
    <t>PDF编辑</t>
  </si>
  <si>
    <t>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</si>
  <si>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</si>
  <si>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</si>
  <si>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</si>
  <si>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</si>
  <si>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</si>
  <si>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</si>
  <si>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</si>
  <si>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</si>
  <si>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</si>
  <si>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</si>
  <si>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</si>
  <si>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</si>
  <si>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</si>
  <si>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</si>
  <si>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</si>
  <si>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</si>
  <si>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</si>
  <si>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北京</t>
  </si>
  <si>
    <t>部门:</t>
  </si>
  <si>
    <t>企划部</t>
  </si>
  <si>
    <t>发生日期:</t>
  </si>
  <si>
    <t>4月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</si>
  <si>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</si>
  <si>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</si>
  <si>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</si>
  <si>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</si>
  <si>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</si>
  <si>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</si>
  <si>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</si>
  <si>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</si>
  <si>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</si>
  <si>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</si>
  <si>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</si>
  <si>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郭燕雷打车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</si>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</sst>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42" formatCode="_ &quot;￥&quot;* #,##0_ ;_ &quot;￥&quot;* \-#,##0_ ;_ &quot;￥&quot;* &quot;-&quot;_ ;_ @_ "/>
    <numFmt numFmtId="178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0.00_);[Red]\(0.00\)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2" fillId="3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28" fillId="34" borderId="22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7" fillId="18" borderId="22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1" borderId="19" applyNumberFormat="0" applyAlignment="0" applyProtection="0">
      <alignment vertical="center"/>
    </xf>
    <xf numFmtId="0" fontId="21" fillId="18" borderId="18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21" applyNumberFormat="0" applyFill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3" borderId="2" xfId="50" applyFont="1" applyFill="1" applyBorder="1" applyAlignment="1">
      <alignment horizontal="center" vertical="center"/>
    </xf>
    <xf numFmtId="0" fontId="4" fillId="3" borderId="0" xfId="50" applyFont="1" applyFill="1" applyBorder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2" borderId="4" xfId="50" applyFont="1" applyFill="1" applyBorder="1" applyAlignment="1">
      <alignment horizontal="center" vertical="center"/>
    </xf>
    <xf numFmtId="0" fontId="4" fillId="2" borderId="15" xfId="50" applyFont="1" applyFill="1" applyBorder="1" applyAlignment="1">
      <alignment horizontal="center" vertical="center"/>
    </xf>
    <xf numFmtId="177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3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3" borderId="15" xfId="50" applyFont="1" applyFill="1" applyBorder="1" applyAlignment="1">
      <alignment horizontal="center" vertical="center"/>
    </xf>
    <xf numFmtId="179" fontId="4" fillId="2" borderId="6" xfId="50" applyNumberFormat="1" applyFont="1" applyFill="1" applyBorder="1" applyAlignment="1">
      <alignment horizontal="center" vertical="center"/>
    </xf>
    <xf numFmtId="179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6" fontId="5" fillId="0" borderId="12" xfId="50" applyNumberFormat="1" applyFont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 wrapText="1"/>
    </xf>
    <xf numFmtId="0" fontId="4" fillId="2" borderId="12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9" fillId="2" borderId="6" xfId="0" applyNumberFormat="1" applyFont="1" applyFill="1" applyBorder="1" applyAlignment="1">
      <alignment horizontal="center" vertical="center"/>
    </xf>
    <xf numFmtId="178" fontId="9" fillId="2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7" fillId="9" borderId="0" xfId="0" applyFont="1" applyFill="1" applyAlignment="1">
      <alignment horizontal="left" vertical="center"/>
    </xf>
    <xf numFmtId="0" fontId="7" fillId="9" borderId="5" xfId="0" applyFont="1" applyFill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Font="1" applyBorder="1" applyAlignment="1">
      <alignment horizontal="right" vertical="center"/>
    </xf>
    <xf numFmtId="40" fontId="0" fillId="9" borderId="12" xfId="0" applyNumberFormat="1" applyFill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9" borderId="12" xfId="0" applyFill="1" applyBorder="1">
      <alignment vertical="center"/>
    </xf>
    <xf numFmtId="0" fontId="10" fillId="0" borderId="12" xfId="0" applyFont="1" applyBorder="1">
      <alignment vertical="center"/>
    </xf>
    <xf numFmtId="0" fontId="8" fillId="10" borderId="12" xfId="0" applyFont="1" applyFill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workbookViewId="0">
      <selection activeCell="I53" sqref="I53"/>
    </sheetView>
  </sheetViews>
  <sheetFormatPr defaultColWidth="9" defaultRowHeight="21" customHeight="1"/>
  <cols>
    <col min="1" max="1" width="9" style="58"/>
    <col min="2" max="2" width="16.6634615384615" customWidth="1"/>
    <col min="3" max="3" width="9.66346153846154" style="59" customWidth="1"/>
    <col min="5" max="6" width="10.6634615384615" customWidth="1"/>
    <col min="7" max="7" width="11.5" customWidth="1"/>
    <col min="8" max="8" width="13.1634615384615" customWidth="1"/>
    <col min="9" max="9" width="24.836538461538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5"/>
      <c r="J2" s="95"/>
      <c r="K2" s="95"/>
      <c r="L2" s="95"/>
    </row>
    <row r="4" customHeight="1" spans="8:10">
      <c r="H4" s="90" t="s">
        <v>1</v>
      </c>
      <c r="I4" s="90"/>
      <c r="J4" s="90" t="s">
        <v>2</v>
      </c>
    </row>
    <row r="5" customHeight="1" spans="8:10">
      <c r="H5" s="91"/>
      <c r="I5" s="91"/>
      <c r="J5" s="91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92" t="s">
        <v>6</v>
      </c>
      <c r="G6" s="92"/>
      <c r="H6" s="92"/>
      <c r="I6" s="92"/>
      <c r="J6" s="61" t="s">
        <v>7</v>
      </c>
    </row>
    <row r="7" customHeight="1" spans="1:10">
      <c r="A7" s="60"/>
      <c r="B7" s="61"/>
      <c r="C7" s="63" t="s">
        <v>8</v>
      </c>
      <c r="D7" s="64" t="s">
        <v>9</v>
      </c>
      <c r="E7" s="62" t="s">
        <v>10</v>
      </c>
      <c r="F7" s="92" t="s">
        <v>11</v>
      </c>
      <c r="G7" s="92" t="s">
        <v>12</v>
      </c>
      <c r="H7" s="92" t="s">
        <v>13</v>
      </c>
      <c r="I7" s="92" t="s">
        <v>14</v>
      </c>
      <c r="J7" s="61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7" si="0">F8+G8</f>
        <v>0</v>
      </c>
      <c r="I8" s="96"/>
      <c r="J8" s="97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96"/>
      <c r="J9" s="98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96"/>
      <c r="J10" s="98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96"/>
      <c r="J11" s="98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96"/>
      <c r="J12" s="98"/>
    </row>
    <row r="13" s="57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9"/>
      <c r="J13" s="100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>C14*D14</f>
        <v>0</v>
      </c>
      <c r="F14" s="67">
        <v>0</v>
      </c>
      <c r="G14" s="67">
        <v>0</v>
      </c>
      <c r="H14" s="67">
        <f t="shared" si="0"/>
        <v>0</v>
      </c>
      <c r="I14" s="96"/>
      <c r="J14" s="97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2">F15+G15</f>
        <v>0</v>
      </c>
      <c r="I15" s="96"/>
      <c r="J15" s="98"/>
    </row>
    <row r="16" s="57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9"/>
      <c r="J16" s="100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>C17*D17</f>
        <v>0</v>
      </c>
      <c r="F17" s="67">
        <v>0</v>
      </c>
      <c r="G17" s="67">
        <v>0</v>
      </c>
      <c r="H17" s="67">
        <f t="shared" si="0"/>
        <v>0</v>
      </c>
      <c r="I17" s="96"/>
      <c r="J17" s="101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96"/>
      <c r="J18" s="102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96"/>
      <c r="J19" s="102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96"/>
      <c r="J20" s="102"/>
    </row>
    <row r="21" s="57" customFormat="1" customHeight="1" spans="1:10">
      <c r="A21" s="69"/>
      <c r="B21" s="70" t="s">
        <v>23</v>
      </c>
      <c r="C21" s="71">
        <f>SUM(C17)</f>
        <v>0</v>
      </c>
      <c r="D21" s="71">
        <f t="shared" ref="D21:E21" si="3">SUM(D17)</f>
        <v>0</v>
      </c>
      <c r="E21" s="71">
        <f t="shared" si="3"/>
        <v>0</v>
      </c>
      <c r="F21" s="71">
        <f>SUM(F17:F20)</f>
        <v>0</v>
      </c>
      <c r="G21" s="71">
        <f t="shared" ref="G21:H21" si="4">SUM(G17:G20)</f>
        <v>0</v>
      </c>
      <c r="H21" s="71">
        <f t="shared" si="4"/>
        <v>0</v>
      </c>
      <c r="I21" s="99"/>
      <c r="J21" s="103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>C22*D22</f>
        <v>0</v>
      </c>
      <c r="F22" s="67">
        <v>0</v>
      </c>
      <c r="G22" s="67">
        <v>0</v>
      </c>
      <c r="H22" s="67">
        <f t="shared" si="0"/>
        <v>0</v>
      </c>
      <c r="I22" s="96"/>
      <c r="J22" s="101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96"/>
      <c r="J23" s="102"/>
    </row>
    <row r="24" s="57" customFormat="1" customHeight="1" spans="1:10">
      <c r="A24" s="69"/>
      <c r="B24" s="70" t="s">
        <v>26</v>
      </c>
      <c r="C24" s="71">
        <f>SUM(C22)</f>
        <v>0</v>
      </c>
      <c r="D24" s="71">
        <f t="shared" ref="D24:E24" si="5">SUM(D22)</f>
        <v>0</v>
      </c>
      <c r="E24" s="71">
        <f t="shared" si="5"/>
        <v>0</v>
      </c>
      <c r="F24" s="71">
        <f>SUM(F22:F23)</f>
        <v>0</v>
      </c>
      <c r="G24" s="71">
        <f t="shared" ref="G24:H24" si="6">SUM(G22:G23)</f>
        <v>0</v>
      </c>
      <c r="H24" s="71">
        <f t="shared" si="6"/>
        <v>0</v>
      </c>
      <c r="I24" s="99"/>
      <c r="J24" s="103"/>
    </row>
    <row r="25" customHeight="1" spans="1:10">
      <c r="A25" s="72">
        <v>5</v>
      </c>
      <c r="B25" s="73" t="s">
        <v>27</v>
      </c>
      <c r="C25" s="74">
        <v>0</v>
      </c>
      <c r="D25" s="74"/>
      <c r="E25" s="67">
        <f>C25*D25</f>
        <v>0</v>
      </c>
      <c r="F25" s="67">
        <v>0</v>
      </c>
      <c r="G25" s="67">
        <v>0</v>
      </c>
      <c r="H25" s="93">
        <v>0</v>
      </c>
      <c r="I25" s="96"/>
      <c r="J25" s="97" t="s">
        <v>28</v>
      </c>
    </row>
    <row r="26" customHeight="1" spans="1:10">
      <c r="A26" s="78"/>
      <c r="B26" s="79"/>
      <c r="C26" s="80"/>
      <c r="D26" s="80"/>
      <c r="E26" s="67"/>
      <c r="F26" s="67">
        <v>0</v>
      </c>
      <c r="G26" s="67">
        <v>0</v>
      </c>
      <c r="H26" s="93">
        <v>0</v>
      </c>
      <c r="I26" s="96"/>
      <c r="J26" s="98"/>
    </row>
    <row r="27" customHeight="1" spans="1:10">
      <c r="A27" s="78"/>
      <c r="B27" s="79"/>
      <c r="C27" s="80"/>
      <c r="D27" s="80"/>
      <c r="E27" s="67"/>
      <c r="F27" s="67">
        <v>0</v>
      </c>
      <c r="G27" s="67">
        <v>0</v>
      </c>
      <c r="H27" s="93">
        <v>0</v>
      </c>
      <c r="I27" s="96"/>
      <c r="J27" s="98"/>
    </row>
    <row r="28" customHeight="1" spans="1:10">
      <c r="A28" s="75"/>
      <c r="B28" s="76"/>
      <c r="C28" s="77"/>
      <c r="D28" s="77"/>
      <c r="E28" s="67"/>
      <c r="F28" s="67">
        <v>0</v>
      </c>
      <c r="G28" s="67">
        <v>0</v>
      </c>
      <c r="H28" s="93">
        <v>0</v>
      </c>
      <c r="I28" s="96"/>
      <c r="J28" s="98"/>
    </row>
    <row r="29" s="57" customFormat="1" customHeight="1" spans="1:10">
      <c r="A29" s="69"/>
      <c r="B29" s="70" t="s">
        <v>29</v>
      </c>
      <c r="C29" s="71">
        <f>SUM(C25)</f>
        <v>0</v>
      </c>
      <c r="D29" s="71">
        <f>SUM(D25)</f>
        <v>0</v>
      </c>
      <c r="E29" s="71">
        <f>SUM(E25:E28)</f>
        <v>0</v>
      </c>
      <c r="F29" s="71">
        <f>SUM(F25:F28)</f>
        <v>0</v>
      </c>
      <c r="G29" s="71">
        <f>SUM(G25:G28)</f>
        <v>0</v>
      </c>
      <c r="H29" s="71">
        <f>SUM(H25:H28)</f>
        <v>0</v>
      </c>
      <c r="I29" s="99"/>
      <c r="J29" s="100"/>
    </row>
    <row r="30" customHeight="1" spans="1:10">
      <c r="A30" s="65">
        <v>6</v>
      </c>
      <c r="B30" s="66" t="s">
        <v>30</v>
      </c>
      <c r="C30" s="67">
        <v>0</v>
      </c>
      <c r="D30" s="68"/>
      <c r="E30" s="67">
        <f>C30*D30</f>
        <v>0</v>
      </c>
      <c r="F30" s="67">
        <v>0</v>
      </c>
      <c r="G30" s="67">
        <v>0</v>
      </c>
      <c r="H30" s="67">
        <f t="shared" si="0"/>
        <v>0</v>
      </c>
      <c r="I30" s="96"/>
      <c r="J30" s="97" t="s">
        <v>31</v>
      </c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96"/>
      <c r="J31" s="102"/>
    </row>
    <row r="32" customHeight="1" spans="1:10">
      <c r="A32" s="65"/>
      <c r="B32" s="66"/>
      <c r="C32" s="67"/>
      <c r="D32" s="68"/>
      <c r="E32" s="67"/>
      <c r="F32" s="67">
        <v>0</v>
      </c>
      <c r="G32" s="67">
        <v>0</v>
      </c>
      <c r="H32" s="67">
        <f t="shared" si="0"/>
        <v>0</v>
      </c>
      <c r="I32" s="96"/>
      <c r="J32" s="102"/>
    </row>
    <row r="33" customHeight="1" spans="1:10">
      <c r="A33" s="65"/>
      <c r="B33" s="66"/>
      <c r="C33" s="67"/>
      <c r="D33" s="68"/>
      <c r="E33" s="67"/>
      <c r="F33" s="67">
        <v>0</v>
      </c>
      <c r="G33" s="67">
        <v>0</v>
      </c>
      <c r="H33" s="67">
        <f t="shared" si="0"/>
        <v>0</v>
      </c>
      <c r="I33" s="96"/>
      <c r="J33" s="102"/>
    </row>
    <row r="34" s="57" customFormat="1" customHeight="1" spans="1:10">
      <c r="A34" s="69"/>
      <c r="B34" s="70" t="s">
        <v>32</v>
      </c>
      <c r="C34" s="71">
        <f>SUM(C30)</f>
        <v>0</v>
      </c>
      <c r="D34" s="71">
        <f t="shared" ref="D34:E34" si="7">SUM(D30)</f>
        <v>0</v>
      </c>
      <c r="E34" s="71">
        <f t="shared" si="7"/>
        <v>0</v>
      </c>
      <c r="F34" s="71">
        <f>SUM(F30:F33)</f>
        <v>0</v>
      </c>
      <c r="G34" s="71">
        <f t="shared" ref="G34:H34" si="8">SUM(G30:G33)</f>
        <v>0</v>
      </c>
      <c r="H34" s="71">
        <f t="shared" si="8"/>
        <v>0</v>
      </c>
      <c r="I34" s="99"/>
      <c r="J34" s="103"/>
    </row>
    <row r="35" customHeight="1" spans="1:10">
      <c r="A35" s="65">
        <v>7</v>
      </c>
      <c r="B35" s="66" t="s">
        <v>33</v>
      </c>
      <c r="C35" s="67">
        <v>0</v>
      </c>
      <c r="D35" s="68"/>
      <c r="E35" s="67">
        <f>C35*D35</f>
        <v>0</v>
      </c>
      <c r="F35" s="67">
        <v>108</v>
      </c>
      <c r="G35" s="67">
        <v>0</v>
      </c>
      <c r="H35" s="67">
        <f t="shared" si="0"/>
        <v>108</v>
      </c>
      <c r="I35" s="96" t="s">
        <v>34</v>
      </c>
      <c r="J35" s="104"/>
    </row>
    <row r="36" customHeight="1" spans="1:10">
      <c r="A36" s="65"/>
      <c r="B36" s="66"/>
      <c r="C36" s="67"/>
      <c r="D36" s="68"/>
      <c r="E36" s="67"/>
      <c r="F36" s="67">
        <v>20</v>
      </c>
      <c r="G36" s="67">
        <v>0</v>
      </c>
      <c r="H36" s="67">
        <f>F36+G36</f>
        <v>20</v>
      </c>
      <c r="I36" s="96" t="s">
        <v>35</v>
      </c>
      <c r="J36" s="105"/>
    </row>
    <row r="37" customHeight="1" spans="1:10">
      <c r="A37" s="65"/>
      <c r="B37" s="66"/>
      <c r="C37" s="67"/>
      <c r="D37" s="68"/>
      <c r="E37" s="67"/>
      <c r="F37" s="67">
        <v>45</v>
      </c>
      <c r="G37" s="67">
        <v>0</v>
      </c>
      <c r="H37" s="67">
        <f>F37+G37</f>
        <v>45</v>
      </c>
      <c r="I37" s="96" t="s">
        <v>35</v>
      </c>
      <c r="J37" s="106"/>
    </row>
    <row r="38" customHeight="1" spans="1:10">
      <c r="A38" s="65"/>
      <c r="B38" s="66"/>
      <c r="C38" s="67"/>
      <c r="D38" s="68"/>
      <c r="E38" s="67"/>
      <c r="F38" s="67">
        <v>356.5</v>
      </c>
      <c r="G38" s="67">
        <v>0</v>
      </c>
      <c r="H38" s="67">
        <f>F38+G38</f>
        <v>356.5</v>
      </c>
      <c r="I38" s="96" t="s">
        <v>36</v>
      </c>
      <c r="J38" s="106"/>
    </row>
    <row r="39" customHeight="1" spans="1:10">
      <c r="A39" s="65"/>
      <c r="B39" s="66"/>
      <c r="C39" s="67"/>
      <c r="D39" s="68"/>
      <c r="E39" s="67"/>
      <c r="F39" s="67"/>
      <c r="G39" s="67">
        <v>6</v>
      </c>
      <c r="H39" s="67">
        <f>F39+G39</f>
        <v>6</v>
      </c>
      <c r="I39" s="96" t="s">
        <v>37</v>
      </c>
      <c r="J39" s="106"/>
    </row>
    <row r="40" s="57" customFormat="1" customHeight="1" spans="1:10">
      <c r="A40" s="69"/>
      <c r="B40" s="70" t="s">
        <v>38</v>
      </c>
      <c r="C40" s="71">
        <f>SUM(C35)</f>
        <v>0</v>
      </c>
      <c r="D40" s="71">
        <f t="shared" ref="D40:E40" si="9">SUM(D35)</f>
        <v>0</v>
      </c>
      <c r="E40" s="71">
        <f t="shared" si="9"/>
        <v>0</v>
      </c>
      <c r="F40" s="71">
        <f>SUM(F35:F39)</f>
        <v>529.5</v>
      </c>
      <c r="G40" s="71">
        <f>SUM(G35:G39)</f>
        <v>6</v>
      </c>
      <c r="H40" s="71">
        <f>SUM(H35:H39)</f>
        <v>535.5</v>
      </c>
      <c r="I40" s="99"/>
      <c r="J40" s="107"/>
    </row>
    <row r="41" customHeight="1" spans="1:10">
      <c r="A41" s="65">
        <v>8</v>
      </c>
      <c r="B41" s="66" t="s">
        <v>39</v>
      </c>
      <c r="C41" s="67">
        <v>0</v>
      </c>
      <c r="D41" s="68"/>
      <c r="E41" s="67">
        <f>C41*D41</f>
        <v>0</v>
      </c>
      <c r="F41" s="67">
        <v>0</v>
      </c>
      <c r="G41" s="67">
        <v>0</v>
      </c>
      <c r="H41" s="67">
        <f>F41+G41</f>
        <v>0</v>
      </c>
      <c r="I41" s="96"/>
      <c r="J41" s="101" t="s">
        <v>40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>F42+G42</f>
        <v>0</v>
      </c>
      <c r="I42" s="96"/>
      <c r="J42" s="102"/>
    </row>
    <row r="43" s="57" customFormat="1" customHeight="1" spans="1:10">
      <c r="A43" s="69"/>
      <c r="B43" s="70" t="s">
        <v>41</v>
      </c>
      <c r="C43" s="71">
        <f>SUM(C41)</f>
        <v>0</v>
      </c>
      <c r="D43" s="71">
        <f t="shared" ref="D43:E43" si="10">SUM(D41)</f>
        <v>0</v>
      </c>
      <c r="E43" s="71">
        <f t="shared" si="10"/>
        <v>0</v>
      </c>
      <c r="F43" s="71">
        <f>SUM(F41:F42)</f>
        <v>0</v>
      </c>
      <c r="G43" s="71">
        <f t="shared" ref="G43:H43" si="11">SUM(G41:G42)</f>
        <v>0</v>
      </c>
      <c r="H43" s="71">
        <f t="shared" si="11"/>
        <v>0</v>
      </c>
      <c r="I43" s="99"/>
      <c r="J43" s="103"/>
    </row>
    <row r="44" customHeight="1" spans="1:10">
      <c r="A44" s="65">
        <v>9</v>
      </c>
      <c r="B44" s="66" t="s">
        <v>42</v>
      </c>
      <c r="C44" s="67">
        <v>0</v>
      </c>
      <c r="D44" s="68"/>
      <c r="E44" s="67">
        <f>C44*D44</f>
        <v>0</v>
      </c>
      <c r="F44" s="67">
        <v>0</v>
      </c>
      <c r="G44" s="67">
        <v>0</v>
      </c>
      <c r="H44" s="67">
        <f t="shared" ref="H44:H48" si="12">F44+G44</f>
        <v>0</v>
      </c>
      <c r="I44" s="96"/>
      <c r="J44" s="97" t="s">
        <v>43</v>
      </c>
    </row>
    <row r="45" customHeight="1" spans="1:10">
      <c r="A45" s="65"/>
      <c r="B45" s="66"/>
      <c r="C45" s="67"/>
      <c r="D45" s="68"/>
      <c r="E45" s="67"/>
      <c r="F45" s="67">
        <v>0</v>
      </c>
      <c r="G45" s="67">
        <v>0</v>
      </c>
      <c r="H45" s="67">
        <f t="shared" si="12"/>
        <v>0</v>
      </c>
      <c r="I45" s="96"/>
      <c r="J45" s="98"/>
    </row>
    <row r="46" customHeight="1" spans="1:10">
      <c r="A46" s="65"/>
      <c r="B46" s="66"/>
      <c r="C46" s="67"/>
      <c r="D46" s="68"/>
      <c r="E46" s="67"/>
      <c r="F46" s="67">
        <v>0</v>
      </c>
      <c r="G46" s="67">
        <v>0</v>
      </c>
      <c r="H46" s="67">
        <f t="shared" si="12"/>
        <v>0</v>
      </c>
      <c r="I46" s="96"/>
      <c r="J46" s="98"/>
    </row>
    <row r="47" s="57" customFormat="1" customHeight="1" spans="1:10">
      <c r="A47" s="69"/>
      <c r="B47" s="70" t="s">
        <v>44</v>
      </c>
      <c r="C47" s="71">
        <f>SUM(C44)</f>
        <v>0</v>
      </c>
      <c r="D47" s="71">
        <f t="shared" ref="D47:E47" si="13">SUM(D44)</f>
        <v>0</v>
      </c>
      <c r="E47" s="71">
        <f t="shared" si="13"/>
        <v>0</v>
      </c>
      <c r="F47" s="71">
        <f>SUM(F44:F46)</f>
        <v>0</v>
      </c>
      <c r="G47" s="71">
        <f t="shared" ref="G47:H47" si="14">SUM(G44:G46)</f>
        <v>0</v>
      </c>
      <c r="H47" s="71">
        <f t="shared" si="14"/>
        <v>0</v>
      </c>
      <c r="I47" s="99"/>
      <c r="J47" s="100"/>
    </row>
    <row r="48" customHeight="1" spans="1:10">
      <c r="A48" s="72">
        <v>10</v>
      </c>
      <c r="B48" s="66" t="s">
        <v>45</v>
      </c>
      <c r="C48" s="67">
        <v>0</v>
      </c>
      <c r="D48" s="68"/>
      <c r="E48" s="67">
        <f>C48*D48</f>
        <v>0</v>
      </c>
      <c r="F48" s="94">
        <v>64</v>
      </c>
      <c r="G48" s="94">
        <v>0</v>
      </c>
      <c r="H48" s="94">
        <f t="shared" si="12"/>
        <v>64</v>
      </c>
      <c r="I48" s="108" t="s">
        <v>46</v>
      </c>
      <c r="J48" s="104"/>
    </row>
    <row r="49" customHeight="1" spans="1:10">
      <c r="A49" s="78"/>
      <c r="B49" s="66"/>
      <c r="C49" s="67"/>
      <c r="D49" s="68"/>
      <c r="E49" s="67"/>
      <c r="F49" s="94">
        <v>224</v>
      </c>
      <c r="G49" s="94">
        <v>0</v>
      </c>
      <c r="H49" s="94">
        <f>F49+G49</f>
        <v>224</v>
      </c>
      <c r="I49" s="108" t="s">
        <v>47</v>
      </c>
      <c r="J49" s="106"/>
    </row>
    <row r="50" customHeight="1" spans="1:10">
      <c r="A50" s="78"/>
      <c r="B50" s="66"/>
      <c r="C50" s="67"/>
      <c r="D50" s="68"/>
      <c r="E50" s="67"/>
      <c r="F50" s="67">
        <v>18</v>
      </c>
      <c r="G50" s="67">
        <v>0</v>
      </c>
      <c r="H50" s="67">
        <f>F50+G50</f>
        <v>18</v>
      </c>
      <c r="I50" s="96" t="s">
        <v>48</v>
      </c>
      <c r="J50" s="106"/>
    </row>
    <row r="51" customHeight="1" spans="1:10">
      <c r="A51" s="78"/>
      <c r="B51" s="66"/>
      <c r="C51" s="67"/>
      <c r="D51" s="68"/>
      <c r="E51" s="67"/>
      <c r="F51" s="67">
        <v>0</v>
      </c>
      <c r="G51" s="67">
        <v>240</v>
      </c>
      <c r="H51" s="67">
        <f>F51+G51</f>
        <v>240</v>
      </c>
      <c r="I51" s="96" t="s">
        <v>49</v>
      </c>
      <c r="J51" s="106"/>
    </row>
    <row r="52" customHeight="1" spans="1:10">
      <c r="A52" s="78"/>
      <c r="B52" s="66"/>
      <c r="C52" s="67"/>
      <c r="D52" s="68"/>
      <c r="E52" s="67"/>
      <c r="F52" s="67">
        <v>0</v>
      </c>
      <c r="G52" s="67">
        <v>159.8</v>
      </c>
      <c r="H52" s="67">
        <f>F52+G52</f>
        <v>159.8</v>
      </c>
      <c r="I52" s="96" t="s">
        <v>50</v>
      </c>
      <c r="J52" s="106"/>
    </row>
    <row r="53" customHeight="1" spans="1:10">
      <c r="A53" s="78"/>
      <c r="B53" s="66"/>
      <c r="C53" s="67"/>
      <c r="D53" s="68"/>
      <c r="E53" s="67"/>
      <c r="F53" s="67">
        <v>120</v>
      </c>
      <c r="G53" s="67">
        <v>0</v>
      </c>
      <c r="H53" s="67">
        <f>F53+G53</f>
        <v>120</v>
      </c>
      <c r="I53" s="96" t="s">
        <v>51</v>
      </c>
      <c r="J53" s="106"/>
    </row>
    <row r="54" customHeight="1" spans="1:10">
      <c r="A54" s="81"/>
      <c r="B54" s="66"/>
      <c r="C54" s="67"/>
      <c r="D54" s="68"/>
      <c r="E54" s="67"/>
      <c r="F54" s="67">
        <v>188.6</v>
      </c>
      <c r="G54" s="67">
        <v>0</v>
      </c>
      <c r="H54" s="67">
        <f>F54+G54</f>
        <v>188.6</v>
      </c>
      <c r="I54" s="96" t="s">
        <v>52</v>
      </c>
      <c r="J54" s="106"/>
    </row>
    <row r="55" customHeight="1" spans="1:10">
      <c r="A55" s="75"/>
      <c r="B55" s="66"/>
      <c r="C55" s="67"/>
      <c r="D55" s="68"/>
      <c r="E55" s="67"/>
      <c r="F55" s="67">
        <v>68.9</v>
      </c>
      <c r="G55" s="67">
        <v>0</v>
      </c>
      <c r="H55" s="67">
        <f>F55+G55</f>
        <v>68.9</v>
      </c>
      <c r="I55" s="96" t="s">
        <v>52</v>
      </c>
      <c r="J55" s="106"/>
    </row>
    <row r="56" s="57" customFormat="1" customHeight="1" spans="1:10">
      <c r="A56" s="69"/>
      <c r="B56" s="70" t="s">
        <v>53</v>
      </c>
      <c r="C56" s="71">
        <f>SUM(C48)</f>
        <v>0</v>
      </c>
      <c r="D56" s="71">
        <f t="shared" ref="D56:E56" si="15">SUM(D48)</f>
        <v>0</v>
      </c>
      <c r="E56" s="71">
        <f t="shared" si="15"/>
        <v>0</v>
      </c>
      <c r="F56" s="71">
        <f>SUM(F48:F55)</f>
        <v>683.5</v>
      </c>
      <c r="G56" s="71">
        <f>SUM(G48:G55)</f>
        <v>399.8</v>
      </c>
      <c r="H56" s="71">
        <f>SUM(H48:H55)</f>
        <v>1083.3</v>
      </c>
      <c r="I56" s="99"/>
      <c r="J56" s="107"/>
    </row>
    <row r="57" customHeight="1" spans="1:10">
      <c r="A57" s="69"/>
      <c r="B57" s="70" t="s">
        <v>54</v>
      </c>
      <c r="C57" s="71">
        <f t="shared" ref="C57:H57" si="16">SUM(C56,C47,C43,C40,C34,C29,C24,C21,C16,C13)</f>
        <v>0</v>
      </c>
      <c r="D57" s="71">
        <f t="shared" si="16"/>
        <v>0</v>
      </c>
      <c r="E57" s="71">
        <f t="shared" si="16"/>
        <v>0</v>
      </c>
      <c r="F57" s="71">
        <f t="shared" si="16"/>
        <v>1213</v>
      </c>
      <c r="G57" s="71">
        <f t="shared" si="16"/>
        <v>405.8</v>
      </c>
      <c r="H57" s="71">
        <f t="shared" si="16"/>
        <v>1618.8</v>
      </c>
      <c r="I57" s="99"/>
      <c r="J57" s="109"/>
    </row>
    <row r="61" customHeight="1" spans="1:9">
      <c r="A61" s="82" t="s">
        <v>55</v>
      </c>
      <c r="B61" s="83"/>
      <c r="C61" s="84" t="s">
        <v>56</v>
      </c>
      <c r="D61" s="84"/>
      <c r="E61" s="84" t="s">
        <v>57</v>
      </c>
      <c r="F61" s="84"/>
      <c r="G61" s="84" t="s">
        <v>58</v>
      </c>
      <c r="H61" s="84"/>
      <c r="I61" s="110" t="s">
        <v>59</v>
      </c>
    </row>
    <row r="62" customHeight="1" spans="1:9">
      <c r="A62" s="85">
        <f>E57</f>
        <v>0</v>
      </c>
      <c r="B62" s="86"/>
      <c r="C62" s="86">
        <f>H57</f>
        <v>1618.8</v>
      </c>
      <c r="D62" s="86"/>
      <c r="E62" s="86">
        <f>F57</f>
        <v>1213</v>
      </c>
      <c r="F62" s="86"/>
      <c r="G62" s="86">
        <f>G57</f>
        <v>405.8</v>
      </c>
      <c r="H62" s="86"/>
      <c r="I62" s="111">
        <f>A62-C62</f>
        <v>-1618.8</v>
      </c>
    </row>
    <row r="64" customHeight="1" spans="1:9">
      <c r="A64" s="87" t="s">
        <v>60</v>
      </c>
      <c r="B64" s="88"/>
      <c r="C64" s="89" t="s">
        <v>61</v>
      </c>
      <c r="D64" s="87"/>
      <c r="E64" s="87" t="s">
        <v>62</v>
      </c>
      <c r="F64" s="87"/>
      <c r="G64" s="87" t="s">
        <v>63</v>
      </c>
      <c r="H64" s="87"/>
      <c r="I64" s="88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28"/>
    <mergeCell ref="A30:A33"/>
    <mergeCell ref="A35:A39"/>
    <mergeCell ref="A41:A42"/>
    <mergeCell ref="A44:A46"/>
    <mergeCell ref="A48:A55"/>
    <mergeCell ref="B6:B7"/>
    <mergeCell ref="B8:B12"/>
    <mergeCell ref="B14:B15"/>
    <mergeCell ref="B17:B20"/>
    <mergeCell ref="B22:B23"/>
    <mergeCell ref="B25:B28"/>
    <mergeCell ref="B30:B33"/>
    <mergeCell ref="B35:B39"/>
    <mergeCell ref="B41:B42"/>
    <mergeCell ref="B44:B46"/>
    <mergeCell ref="B48:B55"/>
    <mergeCell ref="C8:C12"/>
    <mergeCell ref="C14:C15"/>
    <mergeCell ref="C17:C20"/>
    <mergeCell ref="C22:C23"/>
    <mergeCell ref="C25:C28"/>
    <mergeCell ref="C30:C33"/>
    <mergeCell ref="C35:C39"/>
    <mergeCell ref="C41:C42"/>
    <mergeCell ref="C44:C46"/>
    <mergeCell ref="C48:C55"/>
    <mergeCell ref="D8:D12"/>
    <mergeCell ref="D14:D15"/>
    <mergeCell ref="D17:D20"/>
    <mergeCell ref="D22:D23"/>
    <mergeCell ref="D25:D28"/>
    <mergeCell ref="D30:D33"/>
    <mergeCell ref="D35:D39"/>
    <mergeCell ref="D41:D42"/>
    <mergeCell ref="D44:D46"/>
    <mergeCell ref="D48:D55"/>
    <mergeCell ref="E8:E12"/>
    <mergeCell ref="E14:E15"/>
    <mergeCell ref="E17:E20"/>
    <mergeCell ref="E22:E23"/>
    <mergeCell ref="E25:E28"/>
    <mergeCell ref="E30:E33"/>
    <mergeCell ref="E35:E39"/>
    <mergeCell ref="E41:E42"/>
    <mergeCell ref="E44:E46"/>
    <mergeCell ref="E48:E55"/>
    <mergeCell ref="J4:J5"/>
    <mergeCell ref="J6:J7"/>
    <mergeCell ref="J8:J13"/>
    <mergeCell ref="J14:J16"/>
    <mergeCell ref="J17:J21"/>
    <mergeCell ref="J22:J24"/>
    <mergeCell ref="J25:J29"/>
    <mergeCell ref="J30:J34"/>
    <mergeCell ref="J35:J40"/>
    <mergeCell ref="J41:J43"/>
    <mergeCell ref="J44:J47"/>
    <mergeCell ref="J48:J56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topLeftCell="A23" workbookViewId="0">
      <selection activeCell="J7" sqref="J7:K7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" customHeight="1" spans="2:11">
      <c r="B5" s="4"/>
      <c r="C5" s="5"/>
      <c r="D5" s="6" t="s">
        <v>65</v>
      </c>
      <c r="E5" s="6"/>
      <c r="F5" s="28" t="s">
        <v>66</v>
      </c>
      <c r="G5" s="28"/>
      <c r="H5" s="6" t="s">
        <v>67</v>
      </c>
      <c r="I5" s="5"/>
      <c r="J5" s="28" t="s">
        <v>68</v>
      </c>
      <c r="K5" s="41"/>
    </row>
    <row r="6" ht="20" customHeight="1" spans="2:11">
      <c r="B6" s="7"/>
      <c r="C6" s="8"/>
      <c r="D6" s="9" t="s">
        <v>69</v>
      </c>
      <c r="E6" s="9"/>
      <c r="F6" s="29" t="s">
        <v>70</v>
      </c>
      <c r="G6" s="29"/>
      <c r="H6" s="9" t="s">
        <v>71</v>
      </c>
      <c r="I6" s="8"/>
      <c r="J6" s="29" t="s">
        <v>72</v>
      </c>
      <c r="K6" s="42"/>
    </row>
    <row r="7" ht="20" customHeight="1" spans="2:11">
      <c r="B7" s="7"/>
      <c r="C7" s="8"/>
      <c r="D7" s="9" t="s">
        <v>73</v>
      </c>
      <c r="E7" s="9"/>
      <c r="F7" s="29" t="s">
        <v>74</v>
      </c>
      <c r="G7" s="29"/>
      <c r="H7" s="9" t="s">
        <v>75</v>
      </c>
      <c r="I7" s="43"/>
      <c r="J7" s="44"/>
      <c r="K7" s="42"/>
    </row>
    <row r="8" ht="20" customHeight="1" spans="2:11">
      <c r="B8" s="10"/>
      <c r="C8" s="11"/>
      <c r="D8" s="12"/>
      <c r="E8" s="12"/>
      <c r="F8" s="30"/>
      <c r="G8" s="30"/>
      <c r="H8" s="12" t="s">
        <v>76</v>
      </c>
      <c r="I8" s="45"/>
      <c r="J8" s="30"/>
      <c r="K8" s="46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77</v>
      </c>
      <c r="E10" s="16" t="s">
        <v>78</v>
      </c>
      <c r="F10" s="31"/>
      <c r="G10" s="23" t="s">
        <v>79</v>
      </c>
      <c r="H10" s="31" t="s">
        <v>80</v>
      </c>
      <c r="I10" s="16" t="s">
        <v>81</v>
      </c>
      <c r="J10" s="31"/>
      <c r="K10" s="23" t="s">
        <v>82</v>
      </c>
    </row>
    <row r="11" ht="20" customHeight="1" spans="2:11">
      <c r="B11" s="17">
        <v>1</v>
      </c>
      <c r="C11" s="18"/>
      <c r="D11" s="19" t="s">
        <v>83</v>
      </c>
      <c r="E11" s="32" t="s">
        <v>84</v>
      </c>
      <c r="F11" s="33"/>
      <c r="G11" s="34"/>
      <c r="H11" s="34"/>
      <c r="I11" s="47"/>
      <c r="J11" s="48"/>
      <c r="K11" s="49"/>
    </row>
    <row r="12" ht="20" customHeight="1" spans="2:11">
      <c r="B12" s="17"/>
      <c r="C12" s="18"/>
      <c r="D12" s="20"/>
      <c r="E12" s="35"/>
      <c r="F12" s="36"/>
      <c r="G12" s="34"/>
      <c r="H12" s="34"/>
      <c r="I12" s="47"/>
      <c r="J12" s="48"/>
      <c r="K12" s="49"/>
    </row>
    <row r="13" ht="20" customHeight="1" spans="2:11">
      <c r="B13" s="17"/>
      <c r="C13" s="18"/>
      <c r="D13" s="20"/>
      <c r="E13" s="35"/>
      <c r="F13" s="36"/>
      <c r="G13" s="34"/>
      <c r="H13" s="34"/>
      <c r="I13" s="47"/>
      <c r="J13" s="48"/>
      <c r="K13" s="49"/>
    </row>
    <row r="14" ht="20" customHeight="1" spans="2:11">
      <c r="B14" s="17"/>
      <c r="C14" s="18"/>
      <c r="D14" s="20"/>
      <c r="E14" s="37"/>
      <c r="F14" s="38"/>
      <c r="G14" s="34"/>
      <c r="H14" s="34"/>
      <c r="I14" s="47"/>
      <c r="J14" s="48"/>
      <c r="K14" s="49"/>
    </row>
    <row r="15" ht="20" customHeight="1" spans="2:11">
      <c r="B15" s="17">
        <v>2</v>
      </c>
      <c r="C15" s="18"/>
      <c r="D15" s="20"/>
      <c r="E15" s="32" t="s">
        <v>85</v>
      </c>
      <c r="F15" s="33"/>
      <c r="G15" s="34">
        <v>129.99</v>
      </c>
      <c r="H15" s="34">
        <v>129.99</v>
      </c>
      <c r="I15" s="47">
        <v>0</v>
      </c>
      <c r="J15" s="48"/>
      <c r="K15" s="49" t="s">
        <v>86</v>
      </c>
    </row>
    <row r="16" ht="20" customHeight="1" spans="2:11">
      <c r="B16" s="17"/>
      <c r="C16" s="18"/>
      <c r="D16" s="20"/>
      <c r="E16" s="35"/>
      <c r="F16" s="36"/>
      <c r="G16" s="34"/>
      <c r="H16" s="34"/>
      <c r="I16" s="47"/>
      <c r="J16" s="48"/>
      <c r="K16" s="49"/>
    </row>
    <row r="17" ht="20" customHeight="1" spans="2:11">
      <c r="B17" s="17"/>
      <c r="C17" s="18"/>
      <c r="D17" s="20"/>
      <c r="E17" s="35"/>
      <c r="F17" s="36"/>
      <c r="G17" s="34"/>
      <c r="H17" s="34"/>
      <c r="I17" s="47"/>
      <c r="J17" s="48"/>
      <c r="K17" s="49"/>
    </row>
    <row r="18" ht="20" customHeight="1" spans="2:11">
      <c r="B18" s="17"/>
      <c r="C18" s="18"/>
      <c r="D18" s="20"/>
      <c r="E18" s="35"/>
      <c r="F18" s="36"/>
      <c r="G18" s="34"/>
      <c r="H18" s="34"/>
      <c r="I18" s="47"/>
      <c r="J18" s="48"/>
      <c r="K18" s="49"/>
    </row>
    <row r="19" ht="20" customHeight="1" spans="2:11">
      <c r="B19" s="17"/>
      <c r="C19" s="18"/>
      <c r="D19" s="20"/>
      <c r="E19" s="37"/>
      <c r="F19" s="38"/>
      <c r="G19" s="34"/>
      <c r="H19" s="34"/>
      <c r="I19" s="47"/>
      <c r="J19" s="48"/>
      <c r="K19" s="49"/>
    </row>
    <row r="20" ht="20" customHeight="1" spans="2:11">
      <c r="B20" s="17">
        <v>3</v>
      </c>
      <c r="C20" s="18"/>
      <c r="D20" s="20"/>
      <c r="E20" s="32" t="s">
        <v>87</v>
      </c>
      <c r="F20" s="33"/>
      <c r="G20" s="34"/>
      <c r="H20" s="34"/>
      <c r="I20" s="47"/>
      <c r="J20" s="48"/>
      <c r="K20" s="49"/>
    </row>
    <row r="21" ht="20" customHeight="1" spans="2:11">
      <c r="B21" s="17"/>
      <c r="C21" s="18"/>
      <c r="D21" s="20"/>
      <c r="E21" s="37"/>
      <c r="F21" s="38"/>
      <c r="G21" s="34"/>
      <c r="H21" s="34"/>
      <c r="I21" s="47"/>
      <c r="J21" s="48"/>
      <c r="K21" s="49"/>
    </row>
    <row r="22" ht="20" customHeight="1" spans="2:11">
      <c r="B22" s="17"/>
      <c r="C22" s="18"/>
      <c r="D22" s="20"/>
      <c r="E22" s="32" t="s">
        <v>88</v>
      </c>
      <c r="F22" s="33"/>
      <c r="G22" s="34"/>
      <c r="H22" s="34"/>
      <c r="I22" s="47"/>
      <c r="J22" s="48"/>
      <c r="K22" s="49"/>
    </row>
    <row r="23" ht="20" customHeight="1" spans="2:11">
      <c r="B23" s="17"/>
      <c r="C23" s="18"/>
      <c r="D23" s="20"/>
      <c r="E23" s="35"/>
      <c r="F23" s="36"/>
      <c r="G23" s="34"/>
      <c r="H23" s="34"/>
      <c r="I23" s="47"/>
      <c r="J23" s="48"/>
      <c r="K23" s="49"/>
    </row>
    <row r="24" ht="20" customHeight="1" spans="2:11">
      <c r="B24" s="17"/>
      <c r="C24" s="18"/>
      <c r="D24" s="20"/>
      <c r="E24" s="35"/>
      <c r="F24" s="36"/>
      <c r="G24" s="34"/>
      <c r="H24" s="34"/>
      <c r="I24" s="47"/>
      <c r="J24" s="48"/>
      <c r="K24" s="49"/>
    </row>
    <row r="25" ht="20" customHeight="1" spans="2:11">
      <c r="B25" s="17"/>
      <c r="C25" s="18"/>
      <c r="D25" s="20"/>
      <c r="E25" s="35"/>
      <c r="F25" s="36"/>
      <c r="G25" s="34"/>
      <c r="H25" s="34"/>
      <c r="I25" s="47"/>
      <c r="J25" s="48"/>
      <c r="K25" s="49"/>
    </row>
    <row r="26" ht="20" customHeight="1" spans="2:11">
      <c r="B26" s="17">
        <v>4</v>
      </c>
      <c r="C26" s="18"/>
      <c r="D26" s="20"/>
      <c r="E26" s="37"/>
      <c r="F26" s="38"/>
      <c r="G26" s="34"/>
      <c r="H26" s="34"/>
      <c r="I26" s="47"/>
      <c r="J26" s="48"/>
      <c r="K26" s="49"/>
    </row>
    <row r="27" ht="20" customHeight="1" spans="2:11">
      <c r="B27" s="17">
        <v>5</v>
      </c>
      <c r="C27" s="18"/>
      <c r="D27" s="19" t="s">
        <v>45</v>
      </c>
      <c r="E27" s="25" t="s">
        <v>89</v>
      </c>
      <c r="F27" s="25"/>
      <c r="G27" s="34"/>
      <c r="H27" s="34"/>
      <c r="I27" s="47"/>
      <c r="J27" s="48"/>
      <c r="K27" s="49"/>
    </row>
    <row r="28" ht="20" customHeight="1" spans="2:11">
      <c r="B28" s="17">
        <v>6</v>
      </c>
      <c r="C28" s="18"/>
      <c r="D28" s="20"/>
      <c r="E28" s="25"/>
      <c r="F28" s="25"/>
      <c r="G28" s="34"/>
      <c r="H28" s="34"/>
      <c r="I28" s="47"/>
      <c r="J28" s="48"/>
      <c r="K28" s="49"/>
    </row>
    <row r="29" ht="20" customHeight="1" spans="2:11">
      <c r="B29" s="17">
        <v>7</v>
      </c>
      <c r="C29" s="18"/>
      <c r="D29" s="21"/>
      <c r="E29" s="25"/>
      <c r="F29" s="25"/>
      <c r="G29" s="34"/>
      <c r="H29" s="34"/>
      <c r="I29" s="47"/>
      <c r="J29" s="48"/>
      <c r="K29" s="49"/>
    </row>
    <row r="30" ht="20" customHeight="1" spans="2:11">
      <c r="B30" s="16" t="s">
        <v>54</v>
      </c>
      <c r="C30" s="22"/>
      <c r="D30" s="22"/>
      <c r="E30" s="22"/>
      <c r="F30" s="31"/>
      <c r="G30" s="39">
        <f>SUM(G11:G29)</f>
        <v>129.99</v>
      </c>
      <c r="H30" s="39">
        <f>SUM(H11:H29)</f>
        <v>129.99</v>
      </c>
      <c r="I30" s="50">
        <f>SUM(I11:J29)</f>
        <v>0</v>
      </c>
      <c r="J30" s="51"/>
      <c r="K30" s="52"/>
    </row>
    <row r="31" ht="20" customHeight="1" spans="2:11">
      <c r="B31" s="13"/>
      <c r="C31" s="13"/>
      <c r="D31" s="13"/>
      <c r="E31" s="13"/>
      <c r="F31" s="13"/>
      <c r="G31" s="13"/>
      <c r="H31" s="13"/>
      <c r="I31" s="13"/>
      <c r="J31" s="53"/>
      <c r="K31" s="13"/>
    </row>
    <row r="32" ht="20" customHeight="1" spans="2:11">
      <c r="B32" s="23" t="s">
        <v>80</v>
      </c>
      <c r="C32" s="23"/>
      <c r="D32" s="23"/>
      <c r="E32" s="23"/>
      <c r="F32" s="23"/>
      <c r="G32" s="23" t="s">
        <v>90</v>
      </c>
      <c r="H32" s="23"/>
      <c r="I32" s="23"/>
      <c r="J32" s="23"/>
      <c r="K32" s="23" t="s">
        <v>91</v>
      </c>
    </row>
    <row r="33" ht="20" customHeight="1" spans="2:11">
      <c r="B33" s="24">
        <f>H30</f>
        <v>129.99</v>
      </c>
      <c r="C33" s="24"/>
      <c r="D33" s="24"/>
      <c r="E33" s="24"/>
      <c r="F33" s="24"/>
      <c r="G33" s="24">
        <f>I30</f>
        <v>0</v>
      </c>
      <c r="H33" s="24"/>
      <c r="I33" s="24"/>
      <c r="J33" s="24"/>
      <c r="K33" s="54">
        <f>SUM(B33:J33)</f>
        <v>129.99</v>
      </c>
    </row>
    <row r="34" ht="20" customHeight="1" spans="2:11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ht="20" customHeight="1" spans="2:11">
      <c r="B35" s="13" t="s">
        <v>92</v>
      </c>
      <c r="C35" s="13"/>
      <c r="D35" s="13" t="s">
        <v>93</v>
      </c>
      <c r="E35" s="13"/>
      <c r="F35" s="13" t="s">
        <v>61</v>
      </c>
      <c r="G35" s="13" t="s">
        <v>94</v>
      </c>
      <c r="H35" s="13"/>
      <c r="I35" s="13"/>
      <c r="J35" s="13" t="s">
        <v>63</v>
      </c>
      <c r="K35" s="13"/>
    </row>
    <row r="38" ht="20.4" spans="1:11">
      <c r="A38" s="2" t="s">
        <v>95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65</v>
      </c>
      <c r="E40" s="6"/>
      <c r="F40" s="28" t="str">
        <f>F5</f>
        <v>郭燕雷</v>
      </c>
      <c r="G40" s="28"/>
      <c r="H40" s="6" t="s">
        <v>67</v>
      </c>
      <c r="I40" s="5"/>
      <c r="J40" s="28" t="str">
        <f>J5</f>
        <v>经理</v>
      </c>
      <c r="K40" s="41"/>
    </row>
    <row r="41" ht="20" customHeight="1" spans="2:11">
      <c r="B41" s="7"/>
      <c r="C41" s="8"/>
      <c r="D41" s="9" t="s">
        <v>69</v>
      </c>
      <c r="E41" s="9"/>
      <c r="F41" s="29"/>
      <c r="G41" s="29"/>
      <c r="H41" s="9" t="s">
        <v>71</v>
      </c>
      <c r="I41" s="8"/>
      <c r="J41" s="29"/>
      <c r="K41" s="42"/>
    </row>
    <row r="42" ht="20" customHeight="1" spans="2:11">
      <c r="B42" s="7"/>
      <c r="C42" s="8"/>
      <c r="D42" s="9" t="s">
        <v>73</v>
      </c>
      <c r="E42" s="9"/>
      <c r="F42" s="29"/>
      <c r="G42" s="29"/>
      <c r="H42" s="9" t="s">
        <v>75</v>
      </c>
      <c r="I42" s="43"/>
      <c r="J42" s="44"/>
      <c r="K42" s="42"/>
    </row>
    <row r="43" ht="20" customHeight="1" spans="2:11">
      <c r="B43" s="10"/>
      <c r="C43" s="11"/>
      <c r="D43" s="12"/>
      <c r="E43" s="12"/>
      <c r="F43" s="30"/>
      <c r="G43" s="30"/>
      <c r="H43" s="12" t="s">
        <v>76</v>
      </c>
      <c r="I43" s="45"/>
      <c r="J43" s="30"/>
      <c r="K43" s="46"/>
    </row>
    <row r="44" ht="20" customHeight="1"/>
    <row r="45" ht="20" customHeight="1" spans="2:11">
      <c r="B45" s="25"/>
      <c r="C45" s="25"/>
      <c r="D45" s="26" t="s">
        <v>96</v>
      </c>
      <c r="E45" s="25" t="s">
        <v>97</v>
      </c>
      <c r="F45" s="25"/>
      <c r="G45" s="34" t="s">
        <v>98</v>
      </c>
      <c r="H45" s="34" t="s">
        <v>99</v>
      </c>
      <c r="I45" s="34" t="s">
        <v>54</v>
      </c>
      <c r="J45" s="34"/>
      <c r="K45" s="55" t="s">
        <v>82</v>
      </c>
    </row>
    <row r="46" ht="20" customHeight="1" spans="2:11">
      <c r="B46" s="25">
        <v>1</v>
      </c>
      <c r="C46" s="25"/>
      <c r="D46" s="27"/>
      <c r="E46" s="25"/>
      <c r="F46" s="25"/>
      <c r="G46" s="34"/>
      <c r="H46" s="34"/>
      <c r="I46" s="47"/>
      <c r="J46" s="48"/>
      <c r="K46" s="56"/>
    </row>
    <row r="47" ht="20" customHeight="1" spans="2:11">
      <c r="B47" s="25">
        <v>2</v>
      </c>
      <c r="C47" s="25"/>
      <c r="D47" s="27"/>
      <c r="E47" s="25"/>
      <c r="F47" s="25"/>
      <c r="G47" s="34"/>
      <c r="H47" s="34"/>
      <c r="I47" s="47"/>
      <c r="J47" s="48"/>
      <c r="K47" s="56"/>
    </row>
    <row r="48" ht="20" customHeight="1" spans="2:11">
      <c r="B48" s="16" t="s">
        <v>54</v>
      </c>
      <c r="C48" s="22"/>
      <c r="D48" s="22"/>
      <c r="E48" s="22"/>
      <c r="F48" s="31"/>
      <c r="G48" s="39"/>
      <c r="H48" s="39">
        <f>SUM(H31:H47)</f>
        <v>0</v>
      </c>
      <c r="I48" s="50">
        <f>SUM(I46:J47)</f>
        <v>0</v>
      </c>
      <c r="J48" s="51"/>
      <c r="K48" s="52"/>
    </row>
    <row r="49" ht="20" customHeight="1" spans="2:11">
      <c r="B49" s="13" t="s">
        <v>92</v>
      </c>
      <c r="C49" s="13"/>
      <c r="D49" s="13"/>
      <c r="E49" s="13"/>
      <c r="F49" s="13" t="s">
        <v>61</v>
      </c>
      <c r="G49" s="13" t="s">
        <v>94</v>
      </c>
      <c r="H49" s="13"/>
      <c r="I49" s="13"/>
      <c r="J49" s="13" t="s">
        <v>63</v>
      </c>
      <c r="K49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郭燕雷</cp:lastModifiedBy>
  <dcterms:created xsi:type="dcterms:W3CDTF">2014-04-15T16:52:00Z</dcterms:created>
  <cp:lastPrinted>2019-05-27T15:18:00Z</cp:lastPrinted>
  <dcterms:modified xsi:type="dcterms:W3CDTF">2023-04-28T16:08:48Z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2052-5.4.0.7913</vt:lpwstr>
  </property>
  <property fmtid="{D5CDD505-2E9C-101B-9397-08002B2CF9AE}" pid="3" name="ICV">
    <vt:lpwstr>17EA3ABDF669C535487C4B64C718316B_43</vt:lpwstr>
  </property>
</Properties>
</file>