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<sst xmlns="http://schemas.openxmlformats.org/spreadsheetml/2006/main" count="96">
  <si>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</si>
  <si>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团号：HMJB-191108-SLY294</t>
  </si>
  <si>
    <t>会议日期：11月8日-13日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</si>
  <si>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</si>
  <si>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</si>
  <si>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</si>
  <si>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</si>
  <si>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</si>
  <si>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</si>
  <si>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</si>
  <si>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</si>
  <si>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</si>
  <si>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</si>
  <si>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</si>
  <si>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</si>
  <si>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</si>
  <si>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</si>
  <si>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</si>
  <si>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</si>
  <si>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</si>
  <si>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</si>
  <si>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</si>
  <si>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</si>
  <si>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</si>
  <si>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</si>
  <si>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</si>
  <si>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</si>
  <si>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</si>
  <si>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</si>
  <si>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</si>
  <si>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</si>
  <si>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</si>
  <si>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</si>
  <si>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</si>
  <si>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</si>
  <si>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</si>
  <si>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</si>
  <si>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</si>
  <si>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</si>
  <si>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</si>
  <si>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</si>
  <si>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</si>
  <si>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工作人员境外备用金及出行物料药品购买备用金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</si>
  <si>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</si>
  <si>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</si>
  <si>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</si>
  <si>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</si>
  <si>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</si>
  <si>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</si>
  <si>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</si>
  <si>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借款人：曹园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</si>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</sst>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6" borderId="21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5" fillId="27" borderId="22" applyNumberFormat="0" applyAlignment="0" applyProtection="0">
      <alignment vertical="center"/>
    </xf>
    <xf numFmtId="0" fontId="28" fillId="27" borderId="17" applyNumberFormat="0" applyAlignment="0" applyProtection="0">
      <alignment vertical="center"/>
    </xf>
    <xf numFmtId="0" fontId="18" fillId="25" borderId="18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workbookViewId="0">
      <selection activeCell="J45" sqref="J45:J52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6" max="6" width="14.025" customWidth="1"/>
    <col min="8" max="8" width="13.1333333333333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10000</v>
      </c>
      <c r="D45" s="69">
        <v>1</v>
      </c>
      <c r="E45" s="68">
        <f t="shared" si="2"/>
        <v>10000</v>
      </c>
      <c r="F45" s="68">
        <v>0</v>
      </c>
      <c r="G45" s="68">
        <v>0</v>
      </c>
      <c r="H45" s="68">
        <f>F45+G45</f>
        <v>0</v>
      </c>
      <c r="I45" s="89"/>
      <c r="J45" s="94" t="s">
        <v>42</v>
      </c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5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5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5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5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5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5"/>
    </row>
    <row r="52" s="55" customFormat="1" customHeight="1" spans="1:10">
      <c r="A52" s="70"/>
      <c r="B52" s="71" t="s">
        <v>43</v>
      </c>
      <c r="C52" s="72">
        <f>SUM(C45)</f>
        <v>10000</v>
      </c>
      <c r="D52" s="72">
        <f t="shared" ref="D52:E52" si="20">SUM(D45)</f>
        <v>1</v>
      </c>
      <c r="E52" s="72">
        <f t="shared" si="20"/>
        <v>10000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96"/>
    </row>
    <row r="53" customHeight="1" spans="1:10">
      <c r="A53" s="70"/>
      <c r="B53" s="71" t="s">
        <v>44</v>
      </c>
      <c r="C53" s="72">
        <f>SUM(C52,C44,C40,C37,C32,C27,C24,C21,C16,C13)</f>
        <v>10000</v>
      </c>
      <c r="D53" s="72">
        <f t="shared" ref="D53:H53" si="22">SUM(D52,D44,D40,D37,D32,D27,D24,D21,D16,D13)</f>
        <v>1</v>
      </c>
      <c r="E53" s="72">
        <f t="shared" si="22"/>
        <v>10000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10000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2">
        <f>A58-C58</f>
        <v>10000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1"/>
      <c r="J8" s="16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3"/>
      <c r="J11" s="44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233</v>
      </c>
      <c r="H12" s="26">
        <v>233</v>
      </c>
      <c r="I12" s="43"/>
      <c r="J12" s="44"/>
      <c r="K12" s="45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800</v>
      </c>
      <c r="H13" s="26">
        <v>800</v>
      </c>
      <c r="I13" s="43"/>
      <c r="J13" s="44"/>
      <c r="K13" s="45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71</v>
      </c>
      <c r="H14" s="26">
        <v>71</v>
      </c>
      <c r="I14" s="43"/>
      <c r="J14" s="44"/>
      <c r="K14" s="45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87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">
        <v>88</v>
      </c>
      <c r="K29" s="38"/>
    </row>
    <row r="30" ht="20.1" customHeight="1" spans="2:11">
      <c r="B30" s="8"/>
      <c r="C30" s="9"/>
      <c r="D30" s="10" t="s">
        <v>63</v>
      </c>
      <c r="E30" s="10"/>
      <c r="F30" s="11" t="s">
        <v>64</v>
      </c>
      <c r="G30" s="11"/>
      <c r="H30" s="10" t="s">
        <v>65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66</v>
      </c>
      <c r="I31" s="41"/>
      <c r="J31" s="51" t="s">
        <v>67</v>
      </c>
      <c r="K31" s="52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3" t="s">
        <v>60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93</v>
      </c>
    </row>
    <row r="35" ht="20.1" customHeight="1" spans="2:11">
      <c r="B35" s="28">
        <v>2</v>
      </c>
      <c r="C35" s="28"/>
      <c r="D35" s="33" t="s">
        <v>60</v>
      </c>
      <c r="E35" s="34" t="s">
        <v>94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95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2019-10-30T05:57:38Z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