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<sst xmlns="http://schemas.openxmlformats.org/spreadsheetml/2006/main" count="56">
  <si>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</si>
  <si>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 xml:space="preserve">团号：HMZB-180704-JTK681 </t>
  </si>
  <si>
    <t>会议日期：7月4-7日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</si>
  <si>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</si>
  <si>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</si>
  <si>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</si>
  <si>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</si>
  <si>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</si>
  <si>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</si>
  <si>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</si>
  <si>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</si>
  <si>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</si>
  <si>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</si>
  <si>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</si>
  <si>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</si>
  <si>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</si>
  <si>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</si>
  <si>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</si>
  <si>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</si>
  <si>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</si>
  <si>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</si>
  <si>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</si>
  <si>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</si>
  <si>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</si>
  <si>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</si>
  <si>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红酒</t>
  </si>
  <si>
    <t>需提供刷卡联、菜单（小票）</t>
  </si>
  <si>
    <t>活动餐费合计</t>
  </si>
  <si>
    <t>现地采买费用</t>
  </si>
  <si>
    <t>伴手礼：800人*100元/人+300元/人*150人</t>
  </si>
  <si>
    <t>尽量提供可用的原始发票，发票项目不可用的，且开票需要加收税点的可以不提供原始发票。网上交易均需提供交易截图。</t>
  </si>
  <si>
    <t>鲜花、实地采买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</si>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</sst>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0" fillId="26" borderId="1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6"/>
  <sheetViews>
    <sheetView tabSelected="1" view="pageBreakPreview" zoomScale="90" zoomScaleNormal="100" zoomScaleSheetLayoutView="90" topLeftCell="A31" workbookViewId="0">
      <selection activeCell="C17" sqref="C17:C18"/>
    </sheetView>
  </sheetViews>
  <sheetFormatPr defaultColWidth="9" defaultRowHeight="21" customHeight="1"/>
  <cols>
    <col min="1" max="1" width="9" style="2"/>
    <col min="2" max="2" width="16.7545454545455" customWidth="1"/>
    <col min="3" max="3" width="14" style="3"/>
    <col min="5" max="5" width="14" customWidth="1"/>
    <col min="9" max="9" width="39.8181818181818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37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41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6"/>
      <c r="J15" s="42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3"/>
    </row>
    <row r="17" customHeight="1" spans="1:10">
      <c r="A17" s="13">
        <v>4</v>
      </c>
      <c r="B17" s="14" t="s">
        <v>24</v>
      </c>
      <c r="C17" s="15">
        <v>20000</v>
      </c>
      <c r="D17" s="16">
        <v>1</v>
      </c>
      <c r="E17" s="15">
        <f>C17*D17</f>
        <v>20000</v>
      </c>
      <c r="F17" s="15">
        <v>0</v>
      </c>
      <c r="G17" s="15">
        <v>0</v>
      </c>
      <c r="H17" s="15">
        <f>F17+G17</f>
        <v>0</v>
      </c>
      <c r="I17" s="36" t="s">
        <v>25</v>
      </c>
      <c r="J17" s="41" t="s">
        <v>26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2"/>
    </row>
    <row r="19" s="1" customFormat="1" customHeight="1" spans="1:10">
      <c r="A19" s="17"/>
      <c r="B19" s="18" t="s">
        <v>27</v>
      </c>
      <c r="C19" s="19">
        <f>SUM(C17)</f>
        <v>20000</v>
      </c>
      <c r="D19" s="19">
        <f t="shared" ref="D19:E19" si="2">SUM(D17)</f>
        <v>1</v>
      </c>
      <c r="E19" s="19">
        <f t="shared" si="2"/>
        <v>20000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39"/>
      <c r="J19" s="43"/>
    </row>
    <row r="20" customHeight="1" spans="1:10">
      <c r="A20" s="20">
        <v>5</v>
      </c>
      <c r="B20" s="21" t="s">
        <v>28</v>
      </c>
      <c r="C20" s="22">
        <v>150000</v>
      </c>
      <c r="D20" s="20">
        <v>1</v>
      </c>
      <c r="E20" s="22">
        <f>C20*D20</f>
        <v>150000</v>
      </c>
      <c r="F20" s="15">
        <v>0</v>
      </c>
      <c r="G20" s="15">
        <v>0</v>
      </c>
      <c r="H20" s="15">
        <f>F20+G20</f>
        <v>0</v>
      </c>
      <c r="I20" s="36" t="s">
        <v>29</v>
      </c>
      <c r="J20" s="37" t="s">
        <v>30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4">F21+G21</f>
        <v>0</v>
      </c>
      <c r="I21" s="36" t="s">
        <v>31</v>
      </c>
      <c r="J21" s="38"/>
    </row>
    <row r="22" s="1" customFormat="1" customHeight="1" spans="1:10">
      <c r="A22" s="17"/>
      <c r="B22" s="18" t="s">
        <v>32</v>
      </c>
      <c r="C22" s="19">
        <f>SUM(C20)</f>
        <v>150000</v>
      </c>
      <c r="D22" s="19">
        <f t="shared" ref="D22:E22" si="5">SUM(D20)</f>
        <v>1</v>
      </c>
      <c r="E22" s="19">
        <f t="shared" si="5"/>
        <v>150000</v>
      </c>
      <c r="F22" s="19">
        <f>SUM(F20:F21)</f>
        <v>0</v>
      </c>
      <c r="G22" s="19">
        <f>SUM(G20:G21)</f>
        <v>0</v>
      </c>
      <c r="H22" s="19">
        <f t="shared" ref="H22" si="6">SUM(H20:H21)</f>
        <v>0</v>
      </c>
      <c r="I22" s="39"/>
      <c r="J22" s="40"/>
    </row>
    <row r="23" customHeight="1" spans="1:10">
      <c r="A23" s="13">
        <v>6</v>
      </c>
      <c r="B23" s="14" t="s">
        <v>33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>F23+G23</f>
        <v>0</v>
      </c>
      <c r="I23" s="36"/>
      <c r="J23" s="37" t="s">
        <v>34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F24+G24</f>
        <v>0</v>
      </c>
      <c r="I24" s="36"/>
      <c r="J24" s="42"/>
    </row>
    <row r="25" s="1" customFormat="1" customHeight="1" spans="1:10">
      <c r="A25" s="17"/>
      <c r="B25" s="18" t="s">
        <v>35</v>
      </c>
      <c r="C25" s="19">
        <f>SUM(C23)</f>
        <v>0</v>
      </c>
      <c r="D25" s="19">
        <f t="shared" ref="D25:E25" si="7">SUM(D23)</f>
        <v>0</v>
      </c>
      <c r="E25" s="19">
        <f t="shared" si="7"/>
        <v>0</v>
      </c>
      <c r="F25" s="19">
        <f>SUM(F23:F24)</f>
        <v>0</v>
      </c>
      <c r="G25" s="19">
        <f>SUM(G23:G24)</f>
        <v>0</v>
      </c>
      <c r="H25" s="19">
        <f>SUM(H23:H24)</f>
        <v>0</v>
      </c>
      <c r="I25" s="39"/>
      <c r="J25" s="43"/>
    </row>
    <row r="26" customHeight="1" spans="1:10">
      <c r="A26" s="13">
        <v>7</v>
      </c>
      <c r="B26" s="14" t="s">
        <v>36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6"/>
      <c r="J26" s="44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6"/>
      <c r="J27" s="45"/>
    </row>
    <row r="28" s="1" customFormat="1" customHeight="1" spans="1:10">
      <c r="A28" s="17"/>
      <c r="B28" s="18" t="s">
        <v>37</v>
      </c>
      <c r="C28" s="19">
        <f>SUM(C26)</f>
        <v>0</v>
      </c>
      <c r="D28" s="19">
        <f t="shared" ref="D28:E28" si="8">SUM(D26)</f>
        <v>0</v>
      </c>
      <c r="E28" s="19">
        <f t="shared" si="8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9"/>
      <c r="J28" s="46"/>
    </row>
    <row r="29" customHeight="1" spans="1:10">
      <c r="A29" s="13">
        <v>8</v>
      </c>
      <c r="B29" s="14" t="s">
        <v>38</v>
      </c>
      <c r="C29" s="15">
        <v>0</v>
      </c>
      <c r="D29" s="16"/>
      <c r="E29" s="15">
        <f t="shared" ref="E28:E36" si="9">C29*D29</f>
        <v>0</v>
      </c>
      <c r="F29" s="15">
        <v>0</v>
      </c>
      <c r="G29" s="15">
        <v>0</v>
      </c>
      <c r="H29" s="15">
        <f t="shared" ref="H28:H37" si="10">F29+G29</f>
        <v>0</v>
      </c>
      <c r="I29" s="36"/>
      <c r="J29" s="41" t="s">
        <v>39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0"/>
        <v>0</v>
      </c>
      <c r="I30" s="36"/>
      <c r="J30" s="42"/>
    </row>
    <row r="31" s="1" customFormat="1" customHeight="1" spans="1:10">
      <c r="A31" s="17"/>
      <c r="B31" s="18" t="s">
        <v>40</v>
      </c>
      <c r="C31" s="19">
        <f>SUM(C29)</f>
        <v>0</v>
      </c>
      <c r="D31" s="19">
        <f t="shared" ref="D31:E31" si="11">SUM(D29)</f>
        <v>0</v>
      </c>
      <c r="E31" s="19">
        <f t="shared" si="11"/>
        <v>0</v>
      </c>
      <c r="F31" s="19">
        <f>SUM(F29:F30)</f>
        <v>0</v>
      </c>
      <c r="G31" s="19">
        <f t="shared" ref="G31:H31" si="12">SUM(G29:G30)</f>
        <v>0</v>
      </c>
      <c r="H31" s="19">
        <f t="shared" si="12"/>
        <v>0</v>
      </c>
      <c r="I31" s="39"/>
      <c r="J31" s="43"/>
    </row>
    <row r="32" customHeight="1" spans="1:10">
      <c r="A32" s="13">
        <v>9</v>
      </c>
      <c r="B32" s="14" t="s">
        <v>41</v>
      </c>
      <c r="C32" s="15">
        <v>0</v>
      </c>
      <c r="D32" s="16"/>
      <c r="E32" s="15">
        <f t="shared" si="9"/>
        <v>0</v>
      </c>
      <c r="F32" s="15">
        <v>0</v>
      </c>
      <c r="G32" s="15">
        <v>0</v>
      </c>
      <c r="H32" s="15">
        <f t="shared" si="10"/>
        <v>0</v>
      </c>
      <c r="I32" s="36"/>
      <c r="J32" s="37" t="s">
        <v>42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0"/>
        <v>0</v>
      </c>
      <c r="I33" s="36"/>
      <c r="J33" s="38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38"/>
    </row>
    <row r="35" s="1" customFormat="1" customHeight="1" spans="1:10">
      <c r="A35" s="17"/>
      <c r="B35" s="18" t="s">
        <v>43</v>
      </c>
      <c r="C35" s="19">
        <f>SUM(C32)</f>
        <v>0</v>
      </c>
      <c r="D35" s="19">
        <f t="shared" ref="D35:E35" si="13">SUM(D32)</f>
        <v>0</v>
      </c>
      <c r="E35" s="19">
        <f t="shared" si="13"/>
        <v>0</v>
      </c>
      <c r="F35" s="19">
        <f>SUM(F32:F34)</f>
        <v>0</v>
      </c>
      <c r="G35" s="19">
        <f t="shared" ref="G35:H35" si="14">SUM(G32:G34)</f>
        <v>0</v>
      </c>
      <c r="H35" s="19">
        <f t="shared" si="14"/>
        <v>0</v>
      </c>
      <c r="I35" s="39"/>
      <c r="J35" s="40"/>
    </row>
    <row r="36" customHeight="1" spans="1:10">
      <c r="A36" s="20">
        <v>10</v>
      </c>
      <c r="B36" s="14" t="s">
        <v>44</v>
      </c>
      <c r="C36" s="15">
        <v>0</v>
      </c>
      <c r="D36" s="16"/>
      <c r="E36" s="15">
        <f t="shared" si="9"/>
        <v>0</v>
      </c>
      <c r="F36" s="15">
        <v>0</v>
      </c>
      <c r="G36" s="15">
        <v>0</v>
      </c>
      <c r="H36" s="15">
        <f t="shared" si="10"/>
        <v>0</v>
      </c>
      <c r="I36" s="36"/>
      <c r="J36" s="44"/>
    </row>
    <row r="37" customHeight="1" spans="1:10">
      <c r="A37" s="26"/>
      <c r="B37" s="14"/>
      <c r="C37" s="15"/>
      <c r="D37" s="16"/>
      <c r="E37" s="15"/>
      <c r="F37" s="15">
        <v>0</v>
      </c>
      <c r="G37" s="15">
        <v>0</v>
      </c>
      <c r="H37" s="15">
        <f t="shared" si="10"/>
        <v>0</v>
      </c>
      <c r="I37" s="36"/>
      <c r="J37" s="45"/>
    </row>
    <row r="38" s="1" customFormat="1" customHeight="1" spans="1:10">
      <c r="A38" s="17"/>
      <c r="B38" s="18" t="s">
        <v>45</v>
      </c>
      <c r="C38" s="19">
        <f>SUM(C36)</f>
        <v>0</v>
      </c>
      <c r="D38" s="19">
        <f t="shared" ref="D38:E38" si="15">SUM(D36)</f>
        <v>0</v>
      </c>
      <c r="E38" s="19">
        <f t="shared" si="15"/>
        <v>0</v>
      </c>
      <c r="F38" s="19">
        <f>SUM(F36:F37)</f>
        <v>0</v>
      </c>
      <c r="G38" s="19">
        <f>SUM(G36:G37)</f>
        <v>0</v>
      </c>
      <c r="H38" s="19">
        <f>SUM(H36:H37)</f>
        <v>0</v>
      </c>
      <c r="I38" s="39"/>
      <c r="J38" s="46"/>
    </row>
    <row r="39" customHeight="1" spans="1:10">
      <c r="A39" s="17"/>
      <c r="B39" s="18" t="s">
        <v>46</v>
      </c>
      <c r="C39" s="19">
        <f>SUM(C38,C35,C31,C28,C25,C22,C19,C16,C13,C10)</f>
        <v>170000</v>
      </c>
      <c r="D39" s="19">
        <f t="shared" ref="D39:H39" si="16">SUM(D38,D35,D31,D28,D25,D22,D19,D16,D13,D10)</f>
        <v>2</v>
      </c>
      <c r="E39" s="19">
        <f t="shared" si="16"/>
        <v>170000</v>
      </c>
      <c r="F39" s="19">
        <f t="shared" si="16"/>
        <v>0</v>
      </c>
      <c r="G39" s="19">
        <f t="shared" si="16"/>
        <v>0</v>
      </c>
      <c r="H39" s="19">
        <f t="shared" si="16"/>
        <v>0</v>
      </c>
      <c r="I39" s="39"/>
      <c r="J39" s="47"/>
    </row>
    <row r="43" customHeight="1" spans="1:9">
      <c r="A43" s="27" t="s">
        <v>47</v>
      </c>
      <c r="B43" s="28"/>
      <c r="C43" s="29" t="s">
        <v>48</v>
      </c>
      <c r="D43" s="29"/>
      <c r="E43" s="29" t="s">
        <v>49</v>
      </c>
      <c r="F43" s="29"/>
      <c r="G43" s="29" t="s">
        <v>50</v>
      </c>
      <c r="H43" s="29"/>
      <c r="I43" s="48" t="s">
        <v>51</v>
      </c>
    </row>
    <row r="44" customHeight="1" spans="1:9">
      <c r="A44" s="30">
        <f>E39</f>
        <v>170000</v>
      </c>
      <c r="B44" s="31"/>
      <c r="C44" s="31">
        <f>H39</f>
        <v>0</v>
      </c>
      <c r="D44" s="31"/>
      <c r="E44" s="31">
        <f>F39</f>
        <v>0</v>
      </c>
      <c r="F44" s="31"/>
      <c r="G44" s="31">
        <f>G39</f>
        <v>0</v>
      </c>
      <c r="H44" s="31"/>
      <c r="I44" s="49">
        <f>A44-C44</f>
        <v>170000</v>
      </c>
    </row>
    <row r="46" customHeight="1" spans="1:9">
      <c r="A46" s="32" t="s">
        <v>52</v>
      </c>
      <c r="B46" s="33"/>
      <c r="C46" s="34" t="s">
        <v>53</v>
      </c>
      <c r="D46" s="32"/>
      <c r="E46" s="32" t="s">
        <v>54</v>
      </c>
      <c r="F46" s="32"/>
      <c r="G46" s="32" t="s">
        <v>55</v>
      </c>
      <c r="H46" s="32"/>
      <c r="I46" s="33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4"/>
    <mergeCell ref="A36:A37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4"/>
    <mergeCell ref="B36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4"/>
    <mergeCell ref="C36:C37"/>
    <mergeCell ref="D8:D9"/>
    <mergeCell ref="D11:D12"/>
    <mergeCell ref="D14:D15"/>
    <mergeCell ref="D17:D18"/>
    <mergeCell ref="D20:D21"/>
    <mergeCell ref="D23:D24"/>
    <mergeCell ref="D26:D27"/>
    <mergeCell ref="D29:D30"/>
    <mergeCell ref="D32:D34"/>
    <mergeCell ref="D36:D37"/>
    <mergeCell ref="E8:E9"/>
    <mergeCell ref="E11:E12"/>
    <mergeCell ref="E14:E15"/>
    <mergeCell ref="E17:E18"/>
    <mergeCell ref="E20:E21"/>
    <mergeCell ref="E23:E24"/>
    <mergeCell ref="E26:E27"/>
    <mergeCell ref="E29:E30"/>
    <mergeCell ref="E32:E34"/>
    <mergeCell ref="E36:E37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5"/>
    <mergeCell ref="J36:J3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2018-06-25T11:36:18Z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