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<sst xmlns="http://schemas.openxmlformats.org/spreadsheetml/2006/main" count="58" uniqueCount="58">
  <si>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【借款还款单】</t>
  </si>
  <si>
    <t>团号：HMOA-220901-SXY873</t>
  </si>
  <si>
    <t>会议日期：2022.9.14-9.17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</si>
  <si>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</si>
  <si>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</si>
  <si>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</si>
  <si>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</si>
  <si>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</si>
  <si>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</si>
  <si>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</si>
  <si>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</si>
  <si>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</si>
  <si>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</si>
  <si>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</si>
  <si>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</si>
  <si>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</si>
  <si>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</si>
  <si>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</si>
  <si>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</si>
  <si>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</si>
  <si>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</si>
  <si>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</si>
  <si>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</si>
  <si>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</si>
  <si>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</si>
  <si>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</si>
  <si>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</si>
  <si>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</si>
  <si>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京东啤酒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</si>
  <si>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</si>
  <si>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</si>
  <si>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</si>
  <si>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</si>
  <si>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</si>
  <si>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</si>
  <si>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席卡制作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</si>
  <si>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</si>
  <si>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</si>
  <si>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</si>
  <si>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</si>
  <si>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</si>
  <si>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</si>
  <si>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</si>
  <si>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上门核酸</t>
  </si>
  <si>
    <t>顺丰寄物料文件等</t>
  </si>
  <si>
    <t>闪送</t>
  </si>
  <si>
    <t>其他费用合计</t>
  </si>
  <si>
    <t>合计</t>
  </si>
  <si>
    <t>‘、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</si>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</sst>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59"/>
  <sheetViews>
    <sheetView tabSelected="1" zoomScale="90" zoomScaleNormal="90" workbookViewId="0">
      <selection activeCell="I57" sqref="I57"/>
    </sheetView>
  </sheetViews>
  <sheetFormatPr defaultColWidth="8.88333333333333" defaultRowHeight="21" customHeight="1"/>
  <cols>
    <col min="1" max="1" width="8.88333333333333" style="2"/>
    <col min="2" max="2" width="16.5583333333333" customWidth="1"/>
    <col min="3" max="3" width="13.1083333333333" style="3" customWidth="1"/>
    <col min="4" max="4" width="8.88333333333333" style="2"/>
    <col min="5" max="5" width="16.2166666666667" style="2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4" t="s">
        <v>0</v>
      </c>
      <c r="D2" s="4"/>
      <c r="E2" s="4"/>
      <c r="F2" s="4"/>
      <c r="G2" s="4"/>
      <c r="H2" s="4"/>
      <c r="I2" s="44"/>
      <c r="J2" s="4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7">
        <v>0</v>
      </c>
      <c r="G8" s="17">
        <v>0</v>
      </c>
      <c r="H8" s="17">
        <v>0</v>
      </c>
      <c r="I8" s="45"/>
      <c r="J8" s="46" t="s">
        <v>16</v>
      </c>
    </row>
    <row r="9" s="1" customFormat="1" customHeight="1" spans="1:10">
      <c r="A9" s="18"/>
      <c r="B9" s="19" t="s">
        <v>17</v>
      </c>
      <c r="C9" s="20">
        <f>SUM(C8)</f>
        <v>0</v>
      </c>
      <c r="D9" s="21">
        <f>SUM(D8)</f>
        <v>0</v>
      </c>
      <c r="E9" s="21">
        <f>SUM(E8)</f>
        <v>0</v>
      </c>
      <c r="F9" s="20">
        <f>SUM(F8:F8)</f>
        <v>0</v>
      </c>
      <c r="G9" s="20">
        <f>SUM(G8:G8)</f>
        <v>0</v>
      </c>
      <c r="H9" s="20">
        <f>SUM(H8:H8)</f>
        <v>0</v>
      </c>
      <c r="I9" s="47"/>
      <c r="J9" s="48"/>
    </row>
    <row r="10" customHeight="1" spans="1:10">
      <c r="A10" s="22">
        <v>2</v>
      </c>
      <c r="B10" s="23" t="s">
        <v>18</v>
      </c>
      <c r="C10" s="24">
        <v>0</v>
      </c>
      <c r="D10" s="22">
        <v>0</v>
      </c>
      <c r="E10" s="24">
        <f>C10*D10</f>
        <v>0</v>
      </c>
      <c r="F10" s="15">
        <v>0</v>
      </c>
      <c r="G10" s="15">
        <v>0</v>
      </c>
      <c r="H10" s="15">
        <f>F10+G10</f>
        <v>0</v>
      </c>
      <c r="I10" s="35"/>
      <c r="J10" s="46" t="s">
        <v>19</v>
      </c>
    </row>
    <row r="11" customHeight="1" spans="1:10">
      <c r="A11" s="25"/>
      <c r="B11" s="26"/>
      <c r="C11" s="27"/>
      <c r="D11" s="25"/>
      <c r="E11" s="27"/>
      <c r="F11" s="15">
        <v>0</v>
      </c>
      <c r="G11" s="15">
        <v>0</v>
      </c>
      <c r="H11" s="15">
        <f t="shared" ref="H11" si="0">F11+G11</f>
        <v>0</v>
      </c>
      <c r="I11" s="35"/>
      <c r="J11" s="49"/>
    </row>
    <row r="12" s="1" customFormat="1" customHeight="1" spans="1:10">
      <c r="A12" s="18"/>
      <c r="B12" s="19" t="s">
        <v>20</v>
      </c>
      <c r="C12" s="20">
        <f>SUM(C10)</f>
        <v>0</v>
      </c>
      <c r="D12" s="21">
        <f>SUM(D10)</f>
        <v>0</v>
      </c>
      <c r="E12" s="21">
        <f>SUM(E10)</f>
        <v>0</v>
      </c>
      <c r="F12" s="20">
        <f>SUM(F10:F11)</f>
        <v>0</v>
      </c>
      <c r="G12" s="20">
        <f>SUM(G10:G11)</f>
        <v>0</v>
      </c>
      <c r="H12" s="20">
        <f>SUM(H10:H11)</f>
        <v>0</v>
      </c>
      <c r="I12" s="47"/>
      <c r="J12" s="48"/>
    </row>
    <row r="13" customHeight="1" spans="1:10">
      <c r="A13" s="22">
        <v>3</v>
      </c>
      <c r="B13" s="23" t="s">
        <v>21</v>
      </c>
      <c r="C13" s="24">
        <v>0</v>
      </c>
      <c r="D13" s="22">
        <v>0</v>
      </c>
      <c r="E13" s="24">
        <f>C13*D13</f>
        <v>0</v>
      </c>
      <c r="F13" s="15">
        <v>0</v>
      </c>
      <c r="G13" s="17">
        <v>0</v>
      </c>
      <c r="H13" s="17">
        <v>0</v>
      </c>
      <c r="I13" s="45"/>
      <c r="J13" s="50" t="s">
        <v>22</v>
      </c>
    </row>
    <row r="14" customHeight="1" spans="1:10">
      <c r="A14" s="28"/>
      <c r="B14" s="29"/>
      <c r="C14" s="30"/>
      <c r="D14" s="28"/>
      <c r="E14" s="30"/>
      <c r="F14" s="15">
        <v>0</v>
      </c>
      <c r="G14" s="17">
        <v>0</v>
      </c>
      <c r="H14" s="17">
        <f>F14+G14</f>
        <v>0</v>
      </c>
      <c r="I14" s="51"/>
      <c r="J14" s="52"/>
    </row>
    <row r="15" customHeight="1" spans="1:10">
      <c r="A15" s="28"/>
      <c r="B15" s="29"/>
      <c r="C15" s="30"/>
      <c r="D15" s="28"/>
      <c r="E15" s="30"/>
      <c r="F15" s="15">
        <v>0</v>
      </c>
      <c r="G15" s="15">
        <v>0</v>
      </c>
      <c r="H15" s="15">
        <f>F15+G15</f>
        <v>0</v>
      </c>
      <c r="I15" s="35"/>
      <c r="J15" s="52"/>
    </row>
    <row r="16" customHeight="1" spans="1:10">
      <c r="A16" s="28"/>
      <c r="B16" s="29"/>
      <c r="C16" s="30"/>
      <c r="D16" s="28"/>
      <c r="E16" s="30"/>
      <c r="F16" s="15">
        <v>0</v>
      </c>
      <c r="G16" s="15">
        <v>0</v>
      </c>
      <c r="H16" s="15">
        <f>F16+G16</f>
        <v>0</v>
      </c>
      <c r="I16" s="35"/>
      <c r="J16" s="52"/>
    </row>
    <row r="17" s="1" customFormat="1" customHeight="1" spans="1:10">
      <c r="A17" s="18"/>
      <c r="B17" s="19" t="s">
        <v>23</v>
      </c>
      <c r="C17" s="20">
        <f>SUM(C13)</f>
        <v>0</v>
      </c>
      <c r="D17" s="21">
        <f t="shared" ref="D17:E17" si="1">SUM(D13)</f>
        <v>0</v>
      </c>
      <c r="E17" s="21">
        <f t="shared" si="1"/>
        <v>0</v>
      </c>
      <c r="F17" s="20">
        <f>SUM(F13:F16)</f>
        <v>0</v>
      </c>
      <c r="G17" s="20">
        <f>SUM(G13:G16)</f>
        <v>0</v>
      </c>
      <c r="H17" s="20">
        <f>SUM(H13:H16)</f>
        <v>0</v>
      </c>
      <c r="I17" s="47"/>
      <c r="J17" s="53"/>
    </row>
    <row r="18" ht="19.95" customHeight="1" spans="1:10">
      <c r="A18" s="13">
        <v>4</v>
      </c>
      <c r="B18" s="14" t="s">
        <v>24</v>
      </c>
      <c r="C18" s="15">
        <v>5000</v>
      </c>
      <c r="D18" s="13">
        <v>1</v>
      </c>
      <c r="E18" s="16">
        <f>C18*D18</f>
        <v>5000</v>
      </c>
      <c r="F18" s="17">
        <v>898</v>
      </c>
      <c r="G18" s="17">
        <v>0</v>
      </c>
      <c r="H18" s="17">
        <f>F18+G18</f>
        <v>898</v>
      </c>
      <c r="I18" s="45"/>
      <c r="J18" s="50" t="s">
        <v>25</v>
      </c>
    </row>
    <row r="19" ht="19.95" customHeight="1" spans="1:10">
      <c r="A19" s="13"/>
      <c r="B19" s="14"/>
      <c r="C19" s="15"/>
      <c r="D19" s="13"/>
      <c r="E19" s="16"/>
      <c r="F19" s="17">
        <v>634</v>
      </c>
      <c r="G19" s="17">
        <v>0</v>
      </c>
      <c r="H19" s="17">
        <f>F19+G19</f>
        <v>634</v>
      </c>
      <c r="I19" s="45"/>
      <c r="J19" s="52"/>
    </row>
    <row r="20" customHeight="1" spans="1:10">
      <c r="A20" s="13"/>
      <c r="B20" s="14"/>
      <c r="C20" s="15"/>
      <c r="D20" s="13"/>
      <c r="E20" s="16"/>
      <c r="F20" s="17"/>
      <c r="G20" s="17">
        <v>0</v>
      </c>
      <c r="H20" s="17">
        <f>F20+G20</f>
        <v>0</v>
      </c>
      <c r="I20" s="45"/>
      <c r="J20" s="52"/>
    </row>
    <row r="21" customHeight="1" spans="1:10">
      <c r="A21" s="13"/>
      <c r="B21" s="14"/>
      <c r="C21" s="15"/>
      <c r="D21" s="13"/>
      <c r="E21" s="16"/>
      <c r="F21" s="17"/>
      <c r="G21" s="17">
        <v>0</v>
      </c>
      <c r="H21" s="17">
        <f>F21+G21</f>
        <v>0</v>
      </c>
      <c r="I21" s="45"/>
      <c r="J21" s="52"/>
    </row>
    <row r="22" s="1" customFormat="1" customHeight="1" spans="1:10">
      <c r="A22" s="18"/>
      <c r="B22" s="19" t="s">
        <v>26</v>
      </c>
      <c r="C22" s="20">
        <f>C18</f>
        <v>5000</v>
      </c>
      <c r="D22" s="21">
        <f>D18</f>
        <v>1</v>
      </c>
      <c r="E22" s="21">
        <f>E18</f>
        <v>5000</v>
      </c>
      <c r="F22" s="20">
        <f>SUM(F18:F21)</f>
        <v>1532</v>
      </c>
      <c r="G22" s="20">
        <f>SUM(G18:G21)</f>
        <v>0</v>
      </c>
      <c r="H22" s="20">
        <f>SUM(H18:H21)</f>
        <v>1532</v>
      </c>
      <c r="I22" s="47"/>
      <c r="J22" s="53"/>
    </row>
    <row r="23" customHeight="1" spans="1:10">
      <c r="A23" s="22">
        <v>5</v>
      </c>
      <c r="B23" s="23" t="s">
        <v>27</v>
      </c>
      <c r="C23" s="24">
        <v>0</v>
      </c>
      <c r="D23" s="22">
        <v>0</v>
      </c>
      <c r="E23" s="16">
        <v>0</v>
      </c>
      <c r="F23" s="17">
        <v>464.4</v>
      </c>
      <c r="G23" s="17">
        <v>0</v>
      </c>
      <c r="H23" s="17">
        <f>F23+G23</f>
        <v>464.4</v>
      </c>
      <c r="I23" s="45" t="s">
        <v>28</v>
      </c>
      <c r="J23" s="54" t="s">
        <v>29</v>
      </c>
    </row>
    <row r="24" customHeight="1" spans="1:10">
      <c r="A24" s="28"/>
      <c r="B24" s="29"/>
      <c r="C24" s="30"/>
      <c r="D24" s="28"/>
      <c r="E24" s="16"/>
      <c r="F24" s="31">
        <v>0</v>
      </c>
      <c r="G24" s="32">
        <v>0</v>
      </c>
      <c r="H24" s="31">
        <f>F24+G24</f>
        <v>0</v>
      </c>
      <c r="J24" s="55"/>
    </row>
    <row r="25" customHeight="1" spans="1:10">
      <c r="A25" s="28"/>
      <c r="B25" s="29"/>
      <c r="C25" s="30"/>
      <c r="D25" s="28"/>
      <c r="E25" s="16"/>
      <c r="F25" s="31">
        <v>0</v>
      </c>
      <c r="G25" s="32">
        <v>0</v>
      </c>
      <c r="H25" s="31">
        <f>F25+G25</f>
        <v>0</v>
      </c>
      <c r="I25" s="56"/>
      <c r="J25" s="55"/>
    </row>
    <row r="26" customHeight="1" spans="1:10">
      <c r="A26" s="28"/>
      <c r="B26" s="29"/>
      <c r="C26" s="30"/>
      <c r="D26" s="28"/>
      <c r="E26" s="16"/>
      <c r="F26" s="31">
        <v>0</v>
      </c>
      <c r="G26" s="32">
        <v>0</v>
      </c>
      <c r="H26" s="31">
        <f>F26+G26</f>
        <v>0</v>
      </c>
      <c r="I26" s="57"/>
      <c r="J26" s="55"/>
    </row>
    <row r="27" customHeight="1" spans="1:10">
      <c r="A27" s="28"/>
      <c r="B27" s="29"/>
      <c r="C27" s="30"/>
      <c r="D27" s="28"/>
      <c r="E27" s="16"/>
      <c r="J27" s="55"/>
    </row>
    <row r="28" s="1" customFormat="1" customHeight="1" spans="1:10">
      <c r="A28" s="18"/>
      <c r="B28" s="19" t="s">
        <v>30</v>
      </c>
      <c r="C28" s="20">
        <f>SUM(C23:C27)</f>
        <v>0</v>
      </c>
      <c r="D28" s="21">
        <f>SUM(D23)</f>
        <v>0</v>
      </c>
      <c r="E28" s="21">
        <f>E23</f>
        <v>0</v>
      </c>
      <c r="F28" s="20">
        <f>SUM(F23:F26)</f>
        <v>464.4</v>
      </c>
      <c r="G28" s="20">
        <f>SUM(G23:G26)</f>
        <v>0</v>
      </c>
      <c r="H28" s="20">
        <f>SUM(H23:H26)</f>
        <v>464.4</v>
      </c>
      <c r="I28" s="47"/>
      <c r="J28" s="58"/>
    </row>
    <row r="29" customHeight="1" spans="1:10">
      <c r="A29" s="13">
        <v>6</v>
      </c>
      <c r="B29" s="14" t="s">
        <v>31</v>
      </c>
      <c r="C29" s="15">
        <v>0</v>
      </c>
      <c r="D29" s="13">
        <v>0</v>
      </c>
      <c r="E29" s="16">
        <f>C29*D29</f>
        <v>0</v>
      </c>
      <c r="F29" s="15">
        <v>0</v>
      </c>
      <c r="G29" s="15">
        <v>0</v>
      </c>
      <c r="H29" s="15">
        <f>F29+G29</f>
        <v>0</v>
      </c>
      <c r="I29" s="59"/>
      <c r="J29" s="46" t="s">
        <v>32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>F30+G30</f>
        <v>0</v>
      </c>
      <c r="I30" s="59"/>
      <c r="J30" s="5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ref="H31:H43" si="2">F31+G31</f>
        <v>0</v>
      </c>
      <c r="I31" s="59"/>
      <c r="J31" s="52"/>
    </row>
    <row r="32" s="1" customFormat="1" customHeight="1" spans="1:10">
      <c r="A32" s="18"/>
      <c r="B32" s="19" t="s">
        <v>33</v>
      </c>
      <c r="C32" s="20">
        <f>SUM(C29)</f>
        <v>0</v>
      </c>
      <c r="D32" s="21">
        <f t="shared" ref="D32:E32" si="3">SUM(D29)</f>
        <v>0</v>
      </c>
      <c r="E32" s="21">
        <f t="shared" si="3"/>
        <v>0</v>
      </c>
      <c r="F32" s="20">
        <f>SUM(F29:F31)</f>
        <v>0</v>
      </c>
      <c r="G32" s="20">
        <f>SUM(G29:G31)</f>
        <v>0</v>
      </c>
      <c r="H32" s="20">
        <f>SUM(H29:H31)</f>
        <v>0</v>
      </c>
      <c r="I32" s="47"/>
      <c r="J32" s="53"/>
    </row>
    <row r="33" customHeight="1" spans="1:10">
      <c r="A33" s="13">
        <v>7</v>
      </c>
      <c r="B33" s="14" t="s">
        <v>34</v>
      </c>
      <c r="C33" s="15">
        <v>0</v>
      </c>
      <c r="D33" s="13">
        <v>0</v>
      </c>
      <c r="E33" s="16">
        <f>C33</f>
        <v>0</v>
      </c>
      <c r="F33" s="15">
        <v>260</v>
      </c>
      <c r="G33" s="17">
        <v>0</v>
      </c>
      <c r="H33" s="15">
        <f t="shared" si="2"/>
        <v>260</v>
      </c>
      <c r="I33" s="59" t="s">
        <v>35</v>
      </c>
      <c r="J33" s="60"/>
    </row>
    <row r="34" customHeight="1" spans="1:10">
      <c r="A34" s="13"/>
      <c r="B34" s="14"/>
      <c r="C34" s="15"/>
      <c r="D34" s="13"/>
      <c r="E34" s="16"/>
      <c r="F34" s="15">
        <v>0</v>
      </c>
      <c r="G34" s="17">
        <v>0</v>
      </c>
      <c r="H34" s="15">
        <f t="shared" si="2"/>
        <v>0</v>
      </c>
      <c r="I34" s="59"/>
      <c r="J34" s="61"/>
    </row>
    <row r="35" customHeight="1" spans="1:10">
      <c r="A35" s="13"/>
      <c r="B35" s="14"/>
      <c r="C35" s="15"/>
      <c r="D35" s="13"/>
      <c r="E35" s="16"/>
      <c r="F35" s="15">
        <v>0</v>
      </c>
      <c r="G35" s="17">
        <v>0</v>
      </c>
      <c r="H35" s="15">
        <f t="shared" si="2"/>
        <v>0</v>
      </c>
      <c r="I35" s="35"/>
      <c r="J35" s="61"/>
    </row>
    <row r="36" customHeight="1" spans="1:10">
      <c r="A36" s="13"/>
      <c r="B36" s="14"/>
      <c r="C36" s="15"/>
      <c r="D36" s="13"/>
      <c r="E36" s="16"/>
      <c r="F36" s="15">
        <v>0</v>
      </c>
      <c r="G36" s="17">
        <v>0</v>
      </c>
      <c r="H36" s="15">
        <f t="shared" si="2"/>
        <v>0</v>
      </c>
      <c r="I36" s="35"/>
      <c r="J36" s="61"/>
    </row>
    <row r="37" s="1" customFormat="1" customHeight="1" spans="1:10">
      <c r="A37" s="18"/>
      <c r="B37" s="19" t="s">
        <v>36</v>
      </c>
      <c r="C37" s="20">
        <f>SUM(C33)</f>
        <v>0</v>
      </c>
      <c r="D37" s="21">
        <f t="shared" ref="D37:E37" si="4">SUM(D33)</f>
        <v>0</v>
      </c>
      <c r="E37" s="21">
        <f t="shared" si="4"/>
        <v>0</v>
      </c>
      <c r="F37" s="20">
        <f>F33</f>
        <v>260</v>
      </c>
      <c r="G37" s="20">
        <f t="shared" ref="G37:H37" si="5">SUM(G33:G36)</f>
        <v>0</v>
      </c>
      <c r="H37" s="20">
        <f t="shared" si="5"/>
        <v>260</v>
      </c>
      <c r="I37" s="47"/>
      <c r="J37" s="62"/>
    </row>
    <row r="38" customHeight="1" spans="1:10">
      <c r="A38" s="13">
        <v>8</v>
      </c>
      <c r="B38" s="14" t="s">
        <v>37</v>
      </c>
      <c r="C38" s="15">
        <v>0</v>
      </c>
      <c r="D38" s="13">
        <v>0</v>
      </c>
      <c r="E38" s="16">
        <f>C38*D38</f>
        <v>0</v>
      </c>
      <c r="F38" s="15">
        <v>0</v>
      </c>
      <c r="G38" s="15">
        <v>0</v>
      </c>
      <c r="H38" s="15">
        <f t="shared" si="2"/>
        <v>0</v>
      </c>
      <c r="I38" s="35"/>
      <c r="J38" s="50" t="s">
        <v>38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2"/>
        <v>0</v>
      </c>
      <c r="I39" s="35"/>
      <c r="J39" s="52"/>
    </row>
    <row r="40" s="1" customFormat="1" customHeight="1" spans="1:10">
      <c r="A40" s="18"/>
      <c r="B40" s="19" t="s">
        <v>39</v>
      </c>
      <c r="C40" s="20">
        <f>SUM(C38)</f>
        <v>0</v>
      </c>
      <c r="D40" s="21">
        <f t="shared" ref="D40:E40" si="6">SUM(D38)</f>
        <v>0</v>
      </c>
      <c r="E40" s="21">
        <f t="shared" si="6"/>
        <v>0</v>
      </c>
      <c r="F40" s="20">
        <f>SUM(F38:F39)</f>
        <v>0</v>
      </c>
      <c r="G40" s="20">
        <f t="shared" ref="G40:H40" si="7">SUM(G38:G39)</f>
        <v>0</v>
      </c>
      <c r="H40" s="20">
        <f t="shared" si="7"/>
        <v>0</v>
      </c>
      <c r="I40" s="47"/>
      <c r="J40" s="53"/>
    </row>
    <row r="41" customHeight="1" spans="1:10">
      <c r="A41" s="13">
        <v>9</v>
      </c>
      <c r="B41" s="14" t="s">
        <v>40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2"/>
        <v>0</v>
      </c>
      <c r="I41" s="35"/>
      <c r="J41" s="46" t="s">
        <v>41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2"/>
        <v>0</v>
      </c>
      <c r="I42" s="35"/>
      <c r="J42" s="49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2"/>
        <v>0</v>
      </c>
      <c r="I43" s="35"/>
      <c r="J43" s="49"/>
    </row>
    <row r="44" s="1" customFormat="1" customHeight="1" spans="1:10">
      <c r="A44" s="18"/>
      <c r="B44" s="19" t="s">
        <v>42</v>
      </c>
      <c r="C44" s="20">
        <f>SUM(C41)</f>
        <v>0</v>
      </c>
      <c r="D44" s="21">
        <f t="shared" ref="D44:E44" si="8">SUM(D41)</f>
        <v>0</v>
      </c>
      <c r="E44" s="21">
        <f t="shared" si="8"/>
        <v>0</v>
      </c>
      <c r="F44" s="20">
        <f>SUM(F41:F43)</f>
        <v>0</v>
      </c>
      <c r="G44" s="20">
        <f t="shared" ref="G44:H44" si="9">SUM(G41:G43)</f>
        <v>0</v>
      </c>
      <c r="H44" s="20">
        <f t="shared" si="9"/>
        <v>0</v>
      </c>
      <c r="I44" s="47"/>
      <c r="J44" s="48"/>
    </row>
    <row r="45" customHeight="1" spans="1:10">
      <c r="A45" s="25">
        <v>10</v>
      </c>
      <c r="B45" s="14"/>
      <c r="C45" s="17">
        <v>0</v>
      </c>
      <c r="D45" s="33">
        <v>0</v>
      </c>
      <c r="E45" s="34">
        <v>0</v>
      </c>
      <c r="F45" s="15">
        <v>696</v>
      </c>
      <c r="G45" s="17">
        <v>0</v>
      </c>
      <c r="H45" s="17">
        <f>F45+G45</f>
        <v>696</v>
      </c>
      <c r="I45" s="45" t="s">
        <v>43</v>
      </c>
      <c r="J45" s="61"/>
    </row>
    <row r="46" customHeight="1" spans="1:10">
      <c r="A46" s="25"/>
      <c r="B46" s="14"/>
      <c r="C46" s="15"/>
      <c r="D46" s="13"/>
      <c r="E46" s="16"/>
      <c r="F46" s="17">
        <v>192.56</v>
      </c>
      <c r="G46" s="17">
        <v>0</v>
      </c>
      <c r="H46" s="17">
        <f>F46+G46</f>
        <v>192.56</v>
      </c>
      <c r="I46" s="51" t="s">
        <v>44</v>
      </c>
      <c r="J46" s="61"/>
    </row>
    <row r="47" customHeight="1" spans="1:10">
      <c r="A47" s="25"/>
      <c r="B47" s="14"/>
      <c r="C47" s="15"/>
      <c r="D47" s="13"/>
      <c r="E47" s="16"/>
      <c r="F47" s="35">
        <v>48</v>
      </c>
      <c r="G47" s="35">
        <v>0</v>
      </c>
      <c r="H47" s="35">
        <v>48</v>
      </c>
      <c r="I47" t="s">
        <v>45</v>
      </c>
      <c r="J47" s="61"/>
    </row>
    <row r="48" customHeight="1" spans="1:10">
      <c r="A48" s="25"/>
      <c r="B48" s="14"/>
      <c r="C48" s="15"/>
      <c r="D48" s="13"/>
      <c r="E48" s="16"/>
      <c r="F48" s="15">
        <v>0</v>
      </c>
      <c r="G48" s="17">
        <v>0</v>
      </c>
      <c r="H48" s="17">
        <f>F48+G48</f>
        <v>0</v>
      </c>
      <c r="I48" s="51"/>
      <c r="J48" s="61"/>
    </row>
    <row r="49" customHeight="1" spans="1:10">
      <c r="A49" s="25"/>
      <c r="B49" s="14"/>
      <c r="C49" s="15"/>
      <c r="D49" s="13"/>
      <c r="E49" s="16"/>
      <c r="F49" s="15">
        <v>0</v>
      </c>
      <c r="G49" s="17">
        <v>0</v>
      </c>
      <c r="H49" s="17">
        <f>F49+G49</f>
        <v>0</v>
      </c>
      <c r="I49" s="51"/>
      <c r="J49" s="61"/>
    </row>
    <row r="50" customHeight="1" spans="1:10">
      <c r="A50" s="25"/>
      <c r="B50" s="14"/>
      <c r="C50" s="15"/>
      <c r="D50" s="13"/>
      <c r="E50" s="16"/>
      <c r="F50" s="15">
        <v>0</v>
      </c>
      <c r="G50" s="17">
        <v>0</v>
      </c>
      <c r="H50" s="15">
        <f>F50+G50</f>
        <v>0</v>
      </c>
      <c r="I50" s="35"/>
      <c r="J50" s="61"/>
    </row>
    <row r="51" s="1" customFormat="1" customHeight="1" spans="1:10">
      <c r="A51" s="18"/>
      <c r="B51" s="19" t="s">
        <v>46</v>
      </c>
      <c r="C51" s="20">
        <f>C45</f>
        <v>0</v>
      </c>
      <c r="D51" s="21">
        <f>D45</f>
        <v>0</v>
      </c>
      <c r="E51" s="21">
        <f>E45</f>
        <v>0</v>
      </c>
      <c r="F51" s="20">
        <f>SUM(F45:F50)</f>
        <v>936.56</v>
      </c>
      <c r="G51" s="20">
        <f>SUM(G45:G50)</f>
        <v>0</v>
      </c>
      <c r="H51" s="20">
        <f>SUM(H45:H50)</f>
        <v>936.56</v>
      </c>
      <c r="I51" s="47"/>
      <c r="J51" s="62"/>
    </row>
    <row r="52" customHeight="1" spans="1:10">
      <c r="A52" s="18"/>
      <c r="B52" s="19" t="s">
        <v>47</v>
      </c>
      <c r="C52" s="20">
        <f>SUM(C9,C12,C17,C22,C28,C32,C37,C40,C44,C51)</f>
        <v>5000</v>
      </c>
      <c r="D52" s="21">
        <f>SUM(D9,D12,D17,D22,D28,D32,D37,D40,D44,D51,)</f>
        <v>1</v>
      </c>
      <c r="E52" s="21">
        <f>SUM(E9,E12,E17,E22,E28,E32,E37,E40,E44,E51)</f>
        <v>5000</v>
      </c>
      <c r="F52" s="20">
        <f>SUM(F51,F44,F40,F37,F32,F28,F22,F17,F12,F9)</f>
        <v>3192.96</v>
      </c>
      <c r="G52" s="20">
        <f>SUM(G51,G44,G40,G37,G32,G28,G22,G17,G12,G9)</f>
        <v>0</v>
      </c>
      <c r="H52" s="20">
        <f>H9+H17+H12+H22+H28+H32+H37+H40+H44+H51</f>
        <v>3192.96</v>
      </c>
      <c r="I52" s="47"/>
      <c r="J52" s="63"/>
    </row>
    <row r="55" customHeight="1" spans="9:9">
      <c r="I55" t="s">
        <v>48</v>
      </c>
    </row>
    <row r="56" customHeight="1" spans="1:9">
      <c r="A56" s="36" t="s">
        <v>49</v>
      </c>
      <c r="B56" s="37"/>
      <c r="C56" s="38" t="s">
        <v>50</v>
      </c>
      <c r="D56" s="38"/>
      <c r="E56" s="38" t="s">
        <v>51</v>
      </c>
      <c r="F56" s="38"/>
      <c r="G56" s="38" t="s">
        <v>52</v>
      </c>
      <c r="H56" s="38"/>
      <c r="I56" s="64" t="s">
        <v>53</v>
      </c>
    </row>
    <row r="57" customHeight="1" spans="1:9">
      <c r="A57" s="39">
        <f>E52</f>
        <v>5000</v>
      </c>
      <c r="B57" s="40"/>
      <c r="C57" s="40">
        <f>H52</f>
        <v>3192.96</v>
      </c>
      <c r="D57" s="40"/>
      <c r="E57" s="40">
        <f>F52</f>
        <v>3192.96</v>
      </c>
      <c r="F57" s="40"/>
      <c r="G57" s="40">
        <f>G52</f>
        <v>0</v>
      </c>
      <c r="H57" s="40"/>
      <c r="I57" s="65">
        <f>A57-C57</f>
        <v>1807.04</v>
      </c>
    </row>
    <row r="59" customHeight="1" spans="1:9">
      <c r="A59" s="41" t="s">
        <v>54</v>
      </c>
      <c r="B59" s="42"/>
      <c r="C59" s="43" t="s">
        <v>55</v>
      </c>
      <c r="D59" s="41"/>
      <c r="E59" s="41" t="s">
        <v>56</v>
      </c>
      <c r="F59" s="41"/>
      <c r="G59" s="41" t="s">
        <v>57</v>
      </c>
      <c r="H59" s="41"/>
      <c r="I59" s="42"/>
    </row>
  </sheetData>
  <mergeCells count="6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10:A11"/>
    <mergeCell ref="A13:A16"/>
    <mergeCell ref="A18:A21"/>
    <mergeCell ref="A23:A27"/>
    <mergeCell ref="A29:A31"/>
    <mergeCell ref="A33:A36"/>
    <mergeCell ref="A38:A39"/>
    <mergeCell ref="A41:A43"/>
    <mergeCell ref="B6:B7"/>
    <mergeCell ref="B10:B11"/>
    <mergeCell ref="B13:B16"/>
    <mergeCell ref="B18:B21"/>
    <mergeCell ref="B23:B27"/>
    <mergeCell ref="B29:B31"/>
    <mergeCell ref="B33:B36"/>
    <mergeCell ref="B38:B39"/>
    <mergeCell ref="B41:B43"/>
    <mergeCell ref="C10:C11"/>
    <mergeCell ref="C13:C16"/>
    <mergeCell ref="C18:C21"/>
    <mergeCell ref="C23:C27"/>
    <mergeCell ref="C29:C31"/>
    <mergeCell ref="C33:C36"/>
    <mergeCell ref="C38:C39"/>
    <mergeCell ref="C41:C43"/>
    <mergeCell ref="D10:D11"/>
    <mergeCell ref="D13:D16"/>
    <mergeCell ref="D18:D21"/>
    <mergeCell ref="D23:D27"/>
    <mergeCell ref="D29:D31"/>
    <mergeCell ref="D33:D36"/>
    <mergeCell ref="D38:D39"/>
    <mergeCell ref="D41:D43"/>
    <mergeCell ref="E10:E11"/>
    <mergeCell ref="E13:E16"/>
    <mergeCell ref="E18:E21"/>
    <mergeCell ref="E23:E27"/>
    <mergeCell ref="E29:E31"/>
    <mergeCell ref="E33:E36"/>
    <mergeCell ref="E38:E39"/>
    <mergeCell ref="E41:E43"/>
    <mergeCell ref="J4:J5"/>
    <mergeCell ref="J6:J7"/>
    <mergeCell ref="J8:J9"/>
    <mergeCell ref="J10:J12"/>
    <mergeCell ref="J13:J17"/>
    <mergeCell ref="J18:J22"/>
    <mergeCell ref="J23:J28"/>
    <mergeCell ref="J29:J32"/>
    <mergeCell ref="J33:J37"/>
    <mergeCell ref="J38:J40"/>
    <mergeCell ref="J41:J44"/>
    <mergeCell ref="J45:J51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2022-10-24T05:38:33Z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3C13A2BF291941F293008B4A4695F2E4</vt:lpwstr>
  </property>
</Properties>
</file>