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结算表" sheetId="2" r:id="rId1"/>
    <sheet name="用车表1" sheetId="3" r:id="rId2"/>
    <sheet name="用车表2" sheetId="4" r:id="rId3"/>
  </sheets>
  <calcPr calcId="144525" concurrentCalc="0"/>
</workbook>
</file>

<file path=xl/sharedStrings.xml><?xml version="1.0" encoding="utf-8"?>
<sst xmlns="http://schemas.openxmlformats.org/spreadsheetml/2006/main" count="207">
  <si>
    <t>170616-18北京神舟旅行社高婕中心皇冠假日酒店结算单</t>
  </si>
  <si>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</si>
  <si>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</si>
  <si>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</si>
  <si>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</si>
  <si>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</si>
  <si>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</si>
  <si>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</si>
  <si>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用车明细</t>
  </si>
  <si>
    <t>接机接站往返接送用车</t>
  </si>
  <si>
    <t>广州周边包车</t>
  </si>
  <si>
    <t>其他费用</t>
  </si>
  <si>
    <t>数量</t>
  </si>
  <si>
    <t>单价（元/天）</t>
  </si>
  <si>
    <t>投影仪</t>
  </si>
  <si>
    <t>7000流明投影仪、运输、人工</t>
  </si>
  <si>
    <t>旅行社费用</t>
  </si>
  <si>
    <t>数量（人）</t>
  </si>
  <si>
    <t>数量(天)</t>
  </si>
  <si>
    <t>单价</t>
  </si>
  <si>
    <t>人员费用</t>
  </si>
  <si>
    <t>16日，酒店,9:00-23:30</t>
  </si>
  <si>
    <t>16日，机场，13:00-22:30</t>
  </si>
  <si>
    <t>17日，南站、机场</t>
  </si>
  <si>
    <t>17日，酒店，9:00-22:30</t>
  </si>
  <si>
    <t>18日，酒店，8:00-17:00</t>
  </si>
  <si>
    <t>16日，导游打车费，酒店-家</t>
  </si>
  <si>
    <t>合计</t>
  </si>
  <si>
    <t>项目</t>
  </si>
  <si>
    <t>总计（元）</t>
  </si>
  <si>
    <t>总费用</t>
  </si>
  <si>
    <t>汇款帐号</t>
  </si>
  <si>
    <t>公司名称:广州康辉国际旅行社有限公司</t>
  </si>
  <si>
    <t>帐号:3602 0914 0920 0003 997</t>
  </si>
  <si>
    <t>开户行:工行二支行长堤支行</t>
  </si>
  <si>
    <t>接送用车表</t>
  </si>
  <si>
    <t>序号</t>
  </si>
  <si>
    <t>姓名</t>
  </si>
  <si>
    <t>性别</t>
  </si>
  <si>
    <t>联系电话</t>
  </si>
  <si>
    <t>日期</t>
  </si>
  <si>
    <t>出发地</t>
  </si>
  <si>
    <t>抵达地</t>
  </si>
  <si>
    <t>航班/车次</t>
  </si>
  <si>
    <t>出发时间</t>
  </si>
  <si>
    <t>抵达时间</t>
  </si>
  <si>
    <t>车型</t>
  </si>
  <si>
    <t>价格</t>
  </si>
  <si>
    <t>备注</t>
  </si>
  <si>
    <t>何泉</t>
  </si>
  <si>
    <t>上海虹桥</t>
  </si>
  <si>
    <t>广州</t>
  </si>
  <si>
    <t>fm9307</t>
  </si>
  <si>
    <t>小车</t>
  </si>
  <si>
    <t>司机进站接产生停车费</t>
  </si>
  <si>
    <t>李励</t>
  </si>
  <si>
    <t>女</t>
  </si>
  <si>
    <t>南宁</t>
  </si>
  <si>
    <t>CZ3293</t>
  </si>
  <si>
    <t>飞机抵达广州未降落，车已在机场等候，费用照收</t>
  </si>
  <si>
    <t>蔡劲薇</t>
  </si>
  <si>
    <t>邱琳</t>
  </si>
  <si>
    <t>男</t>
  </si>
  <si>
    <t>重庆</t>
  </si>
  <si>
    <t>CZ3406</t>
  </si>
  <si>
    <t>商务车</t>
  </si>
  <si>
    <t>张瑜</t>
  </si>
  <si>
    <t>龙江川</t>
  </si>
  <si>
    <t>飞机返回广州，临时安排车接送</t>
  </si>
  <si>
    <t>陈永华</t>
  </si>
  <si>
    <t>贵阳</t>
  </si>
  <si>
    <t>CZ6461</t>
  </si>
  <si>
    <t>黄令一</t>
  </si>
  <si>
    <t>MU3953</t>
  </si>
  <si>
    <t>00:40+1航班晚点</t>
  </si>
  <si>
    <t>李爱平</t>
  </si>
  <si>
    <t>郑嫦</t>
  </si>
  <si>
    <t>CZ3661</t>
  </si>
  <si>
    <t>赵文新</t>
  </si>
  <si>
    <t>福州</t>
  </si>
  <si>
    <t>MF8329</t>
  </si>
  <si>
    <t>郭芳</t>
  </si>
  <si>
    <t>黄浩</t>
  </si>
  <si>
    <t>湛江</t>
  </si>
  <si>
    <t>CZ3324</t>
  </si>
  <si>
    <t>叶静</t>
  </si>
  <si>
    <t>高洁</t>
  </si>
  <si>
    <t>15096600669</t>
  </si>
  <si>
    <t>昆明</t>
  </si>
  <si>
    <t>MU5731</t>
  </si>
  <si>
    <t>甘成</t>
  </si>
  <si>
    <t>13608871917</t>
  </si>
  <si>
    <t>崔涛</t>
  </si>
  <si>
    <t>18725099356</t>
  </si>
  <si>
    <t>张瑛</t>
  </si>
  <si>
    <t>18213856776</t>
  </si>
  <si>
    <t>张奇</t>
  </si>
  <si>
    <t>成都</t>
  </si>
  <si>
    <t>CA3744</t>
  </si>
  <si>
    <t>何彦蓉</t>
  </si>
  <si>
    <t>邓箐</t>
  </si>
  <si>
    <t>颜卫文</t>
  </si>
  <si>
    <t>海口</t>
  </si>
  <si>
    <t>CZ6789</t>
  </si>
  <si>
    <t>吴艺捷</t>
  </si>
  <si>
    <t>MU9301</t>
  </si>
  <si>
    <t>李雨珂</t>
  </si>
  <si>
    <t>CZ3081</t>
  </si>
  <si>
    <t>张思琴</t>
  </si>
  <si>
    <t>陈刘</t>
  </si>
  <si>
    <t>HU7332</t>
  </si>
  <si>
    <t>张喻平</t>
  </si>
  <si>
    <t>肖扬</t>
  </si>
  <si>
    <t>长沙</t>
  </si>
  <si>
    <t>广州南</t>
  </si>
  <si>
    <t>G6105</t>
  </si>
  <si>
    <t>戴志洁</t>
  </si>
  <si>
    <t>陆新虹</t>
  </si>
  <si>
    <t>桂林</t>
  </si>
  <si>
    <t>D2961</t>
  </si>
  <si>
    <t>黎涛</t>
  </si>
  <si>
    <t>贺州</t>
  </si>
  <si>
    <t>D2997</t>
  </si>
  <si>
    <t>程时武</t>
  </si>
  <si>
    <t>D3603</t>
  </si>
  <si>
    <t>2大1小</t>
  </si>
  <si>
    <t>宋卫红</t>
  </si>
  <si>
    <t>G8891</t>
  </si>
  <si>
    <t>段寒梅带1家属</t>
  </si>
  <si>
    <t>陈富明</t>
  </si>
  <si>
    <t>永州</t>
  </si>
  <si>
    <t>G6126转G8891</t>
  </si>
  <si>
    <t>章红霞</t>
  </si>
  <si>
    <t>浏阳</t>
  </si>
  <si>
    <t>汪学军</t>
  </si>
  <si>
    <t>衡阳东</t>
  </si>
  <si>
    <t>段寒梅</t>
  </si>
  <si>
    <t>谢永双</t>
  </si>
  <si>
    <t>D201</t>
  </si>
  <si>
    <t>谢永双带1家属</t>
  </si>
  <si>
    <t>李俊红</t>
  </si>
  <si>
    <t>廖二元</t>
  </si>
  <si>
    <t>G631</t>
  </si>
  <si>
    <t>熊云峰</t>
  </si>
  <si>
    <t>13037317734</t>
  </si>
  <si>
    <t>廖宁</t>
  </si>
  <si>
    <t>柳州</t>
  </si>
  <si>
    <t>D3751</t>
  </si>
  <si>
    <t xml:space="preserve">李晓曦 </t>
  </si>
  <si>
    <t>金沙洲</t>
  </si>
  <si>
    <t>酒店</t>
  </si>
  <si>
    <t>蒋宁一</t>
  </si>
  <si>
    <t>新增</t>
  </si>
  <si>
    <t>严教授</t>
  </si>
  <si>
    <t>中大附属第二医院</t>
  </si>
  <si>
    <t>白云机场</t>
  </si>
  <si>
    <t>MU5312</t>
  </si>
  <si>
    <t>17:30送</t>
  </si>
  <si>
    <t>D3646</t>
  </si>
  <si>
    <t>17:40送</t>
  </si>
  <si>
    <t>G6116</t>
  </si>
  <si>
    <t>CA4303</t>
  </si>
  <si>
    <t>18:40送</t>
  </si>
  <si>
    <t>CZ3082</t>
  </si>
  <si>
    <t>18:50送</t>
  </si>
  <si>
    <t>CZ3439</t>
  </si>
  <si>
    <t>商务</t>
  </si>
  <si>
    <t>CZ3317</t>
  </si>
  <si>
    <t>19:00送</t>
  </si>
  <si>
    <t>CZ6462</t>
  </si>
  <si>
    <t>20:15送</t>
  </si>
  <si>
    <t>G6072</t>
  </si>
  <si>
    <t>07;00</t>
  </si>
  <si>
    <t>D3818</t>
  </si>
  <si>
    <t>G1004</t>
  </si>
  <si>
    <t xml:space="preserve"> 07:00</t>
  </si>
  <si>
    <t>3U3023</t>
  </si>
  <si>
    <t>D29664</t>
  </si>
  <si>
    <r>
      <rPr>
        <sz val="10"/>
        <rFont val="Arial Unicode MS"/>
        <charset val="0"/>
      </rPr>
      <t>18</t>
    </r>
    <r>
      <rPr>
        <sz val="10"/>
        <rFont val="宋体"/>
        <charset val="134"/>
      </rPr>
      <t>号早上8：30从酒店送到长隆动物园</t>
    </r>
  </si>
  <si>
    <t>MF8330</t>
  </si>
  <si>
    <t>CA4320</t>
  </si>
  <si>
    <t>CA4306</t>
  </si>
  <si>
    <t>CZ3327</t>
  </si>
  <si>
    <t>MU5776</t>
  </si>
  <si>
    <t>D3762</t>
  </si>
  <si>
    <t>CZ3692</t>
  </si>
  <si>
    <t>MU5742</t>
  </si>
  <si>
    <t>D2842</t>
  </si>
  <si>
    <t>CA4334</t>
  </si>
  <si>
    <t>D208</t>
  </si>
  <si>
    <t>CZ6774</t>
  </si>
  <si>
    <t>合计：</t>
  </si>
  <si>
    <t>包车用车表</t>
  </si>
  <si>
    <t>谢楚平</t>
  </si>
  <si>
    <t>东莞</t>
  </si>
  <si>
    <t>小车包车</t>
  </si>
  <si>
    <t>黄国祥</t>
  </si>
  <si>
    <t>胡夏荣</t>
  </si>
  <si>
    <t>黄晓红</t>
  </si>
  <si>
    <t>等老师产生停车费</t>
  </si>
  <si>
    <t>任敏儿</t>
  </si>
  <si>
    <t>谭展扬</t>
  </si>
  <si>
    <t>黄斌豪</t>
  </si>
  <si>
    <t>江门</t>
  </si>
  <si>
    <t>邹伟强</t>
  </si>
  <si>
    <t>杨世坚</t>
  </si>
  <si>
    <t>清远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</si>
</sst>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h:mm:ss;@"/>
    <numFmt numFmtId="178" formatCode="h:mm;@"/>
    <numFmt numFmtId="179" formatCode="0_ "/>
  </numFmts>
  <fonts count="4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 Unicode MS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Arial Unicode MS"/>
      <charset val="0"/>
    </font>
    <font>
      <sz val="10"/>
      <name val="宋体"/>
      <charset val="134"/>
    </font>
    <font>
      <sz val="10"/>
      <name val="Arial Unicode MS"/>
      <charset val="0"/>
    </font>
    <font>
      <sz val="10"/>
      <name val="Arial Unicode MS"/>
      <charset val="0"/>
    </font>
    <font>
      <sz val="1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8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4" fillId="2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1" fillId="18" borderId="12" applyNumberFormat="0" applyAlignment="0" applyProtection="0">
      <alignment vertical="center"/>
    </xf>
    <xf numFmtId="0" fontId="38" fillId="18" borderId="14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0" borderId="0"/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2" borderId="1" xfId="49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4" fontId="13" fillId="2" borderId="1" xfId="49" applyNumberFormat="1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/>
    </xf>
    <xf numFmtId="14" fontId="13" fillId="0" borderId="1" xfId="49" applyNumberFormat="1" applyFont="1" applyBorder="1" applyAlignment="1">
      <alignment horizontal="center" vertical="center"/>
    </xf>
    <xf numFmtId="0" fontId="13" fillId="0" borderId="1" xfId="49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20" fontId="10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12" fillId="2" borderId="1" xfId="0" applyNumberFormat="1" applyFont="1" applyFill="1" applyBorder="1" applyAlignment="1">
      <alignment horizontal="center" vertical="center"/>
    </xf>
    <xf numFmtId="20" fontId="11" fillId="2" borderId="1" xfId="0" applyNumberFormat="1" applyFont="1" applyFill="1" applyBorder="1" applyAlignment="1">
      <alignment horizontal="center" vertical="center"/>
    </xf>
    <xf numFmtId="20" fontId="12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0" fontId="13" fillId="2" borderId="1" xfId="49" applyNumberFormat="1" applyFont="1" applyFill="1" applyBorder="1" applyAlignment="1">
      <alignment horizontal="center" vertical="center"/>
    </xf>
    <xf numFmtId="177" fontId="13" fillId="2" borderId="1" xfId="49" applyNumberFormat="1" applyFont="1" applyFill="1" applyBorder="1" applyAlignment="1">
      <alignment horizontal="center" vertical="center"/>
    </xf>
    <xf numFmtId="0" fontId="11" fillId="0" borderId="2" xfId="49" applyFont="1" applyBorder="1" applyAlignment="1">
      <alignment horizontal="center" vertical="center"/>
    </xf>
    <xf numFmtId="20" fontId="13" fillId="0" borderId="1" xfId="49" applyNumberFormat="1" applyFont="1" applyBorder="1" applyAlignment="1">
      <alignment horizontal="center" vertical="center"/>
    </xf>
    <xf numFmtId="0" fontId="11" fillId="0" borderId="3" xfId="49" applyFont="1" applyBorder="1" applyAlignment="1">
      <alignment horizontal="center" vertical="center"/>
    </xf>
    <xf numFmtId="0" fontId="11" fillId="0" borderId="1" xfId="49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1" fillId="2" borderId="1" xfId="49" applyFont="1" applyFill="1" applyBorder="1" applyAlignment="1">
      <alignment horizontal="center" vertical="center"/>
    </xf>
    <xf numFmtId="0" fontId="11" fillId="0" borderId="4" xfId="49" applyFont="1" applyBorder="1" applyAlignment="1">
      <alignment horizontal="center" vertical="center"/>
    </xf>
    <xf numFmtId="178" fontId="13" fillId="0" borderId="1" xfId="49" applyNumberFormat="1" applyFont="1" applyBorder="1" applyAlignment="1">
      <alignment horizontal="center" vertical="center"/>
    </xf>
    <xf numFmtId="178" fontId="13" fillId="2" borderId="1" xfId="49" applyNumberFormat="1" applyFont="1" applyFill="1" applyBorder="1" applyAlignment="1">
      <alignment horizontal="center" vertical="center"/>
    </xf>
    <xf numFmtId="178" fontId="13" fillId="0" borderId="2" xfId="49" applyNumberFormat="1" applyFont="1" applyBorder="1" applyAlignment="1">
      <alignment horizontal="center" vertical="center"/>
    </xf>
    <xf numFmtId="178" fontId="13" fillId="0" borderId="4" xfId="49" applyNumberFormat="1" applyFont="1" applyBorder="1" applyAlignment="1">
      <alignment horizontal="center" vertical="center"/>
    </xf>
    <xf numFmtId="0" fontId="7" fillId="0" borderId="1" xfId="49" applyNumberFormat="1" applyFont="1" applyBorder="1" applyAlignment="1">
      <alignment horizontal="center" vertical="center"/>
    </xf>
    <xf numFmtId="178" fontId="13" fillId="0" borderId="3" xfId="49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58" fontId="11" fillId="0" borderId="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58" fontId="11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79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workbookViewId="0">
      <selection activeCell="J12" sqref="J12"/>
    </sheetView>
  </sheetViews>
  <sheetFormatPr defaultColWidth="9" defaultRowHeight="14" outlineLevelCol="6"/>
  <cols>
    <col min="1" max="1" width="16.1272727272727" customWidth="1"/>
    <col min="2" max="2" width="36.2545454545455" customWidth="1"/>
    <col min="3" max="3" width="13.1272727272727" customWidth="1"/>
    <col min="4" max="4" width="11.2545454545455" customWidth="1"/>
    <col min="5" max="5" width="12.7545454545455" customWidth="1"/>
    <col min="6" max="6" width="12.1272727272727" customWidth="1"/>
    <col min="7" max="7" width="18" customWidth="1"/>
  </cols>
  <sheetData>
    <row r="1" ht="36" customHeight="1" spans="1:7">
      <c r="A1" s="70" t="s">
        <v>0</v>
      </c>
      <c r="B1" s="71"/>
      <c r="C1" s="71"/>
      <c r="D1" s="71"/>
      <c r="E1" s="71"/>
      <c r="F1" s="71"/>
      <c r="G1" s="72"/>
    </row>
    <row r="2" ht="18" customHeight="1" spans="1:7">
      <c r="A2" s="73" t="s">
        <v>1</v>
      </c>
      <c r="B2" s="73"/>
      <c r="C2" s="73"/>
      <c r="D2" s="73"/>
      <c r="E2" s="74"/>
      <c r="F2" s="73"/>
      <c r="G2" s="75"/>
    </row>
    <row r="3" ht="28" customHeight="1" spans="1:7">
      <c r="A3" s="76" t="s">
        <v>2</v>
      </c>
      <c r="B3" s="77" t="s">
        <v>3</v>
      </c>
      <c r="C3" s="77" t="s">
        <v>4</v>
      </c>
      <c r="D3" s="77" t="s">
        <v>5</v>
      </c>
      <c r="E3" s="78" t="s">
        <v>6</v>
      </c>
      <c r="F3" s="77" t="s">
        <v>7</v>
      </c>
      <c r="G3" s="79"/>
    </row>
    <row r="4" ht="18" customHeight="1" spans="1:7">
      <c r="A4" s="76" t="s">
        <v>8</v>
      </c>
      <c r="B4" s="77" t="s">
        <v>9</v>
      </c>
      <c r="C4" s="77">
        <v>1</v>
      </c>
      <c r="D4" s="77">
        <v>1</v>
      </c>
      <c r="E4" s="78">
        <v>14033</v>
      </c>
      <c r="F4" s="80">
        <f>C4*D4*E4</f>
        <v>14033</v>
      </c>
      <c r="G4" s="81"/>
    </row>
    <row r="5" ht="18" customHeight="1" spans="1:7">
      <c r="A5" s="76" t="s">
        <v>8</v>
      </c>
      <c r="B5" s="77" t="s">
        <v>10</v>
      </c>
      <c r="C5" s="77">
        <v>1</v>
      </c>
      <c r="D5" s="77">
        <v>1</v>
      </c>
      <c r="E5" s="78">
        <v>4930</v>
      </c>
      <c r="F5" s="80">
        <f>C5*D5*E5</f>
        <v>4930</v>
      </c>
      <c r="G5" s="81"/>
    </row>
    <row r="6" ht="18" customHeight="1" spans="1:7">
      <c r="A6" s="76"/>
      <c r="B6" s="77"/>
      <c r="C6" s="77"/>
      <c r="D6" s="77"/>
      <c r="E6" s="78"/>
      <c r="F6" s="82">
        <f>SUM(F4:F5)</f>
        <v>18963</v>
      </c>
      <c r="G6" s="81"/>
    </row>
    <row r="7" ht="18" customHeight="1" spans="1:7">
      <c r="A7" s="73" t="s">
        <v>11</v>
      </c>
      <c r="B7" s="73"/>
      <c r="C7" s="73"/>
      <c r="D7" s="83"/>
      <c r="E7" s="74"/>
      <c r="F7" s="73"/>
      <c r="G7" s="75"/>
    </row>
    <row r="8" ht="18" customHeight="1" spans="1:7">
      <c r="A8" s="77" t="s">
        <v>2</v>
      </c>
      <c r="B8" s="77" t="s">
        <v>3</v>
      </c>
      <c r="C8" s="77" t="s">
        <v>12</v>
      </c>
      <c r="D8" s="77" t="s">
        <v>13</v>
      </c>
      <c r="E8" s="77"/>
      <c r="F8" s="77" t="s">
        <v>7</v>
      </c>
      <c r="G8" s="79"/>
    </row>
    <row r="9" ht="18" customHeight="1" spans="1:7">
      <c r="A9" s="77" t="s">
        <v>14</v>
      </c>
      <c r="B9" s="84" t="s">
        <v>15</v>
      </c>
      <c r="C9" s="77">
        <v>1</v>
      </c>
      <c r="D9" s="85">
        <v>3950</v>
      </c>
      <c r="E9" s="86"/>
      <c r="F9" s="87">
        <f>C9*D9</f>
        <v>3950</v>
      </c>
      <c r="G9" s="79"/>
    </row>
    <row r="10" ht="18" customHeight="1" spans="1:7">
      <c r="A10" s="77"/>
      <c r="B10" s="77"/>
      <c r="C10" s="77"/>
      <c r="D10" s="85"/>
      <c r="E10" s="86"/>
      <c r="F10" s="82">
        <f>SUM(F9:F9)</f>
        <v>3950</v>
      </c>
      <c r="G10" s="79"/>
    </row>
    <row r="11" ht="18" customHeight="1" spans="1:7">
      <c r="A11" s="73" t="s">
        <v>16</v>
      </c>
      <c r="B11" s="73"/>
      <c r="C11" s="73"/>
      <c r="D11" s="73"/>
      <c r="E11" s="74"/>
      <c r="F11" s="73"/>
      <c r="G11" s="75"/>
    </row>
    <row r="12" ht="18" customHeight="1" spans="1:7">
      <c r="A12" s="77" t="s">
        <v>2</v>
      </c>
      <c r="B12" s="77" t="s">
        <v>3</v>
      </c>
      <c r="C12" s="77" t="s">
        <v>17</v>
      </c>
      <c r="D12" s="77" t="s">
        <v>18</v>
      </c>
      <c r="E12" s="77" t="s">
        <v>19</v>
      </c>
      <c r="F12" s="77" t="s">
        <v>7</v>
      </c>
      <c r="G12" s="79"/>
    </row>
    <row r="13" ht="18" customHeight="1" spans="1:7">
      <c r="A13" s="88" t="s">
        <v>20</v>
      </c>
      <c r="B13" s="89" t="s">
        <v>21</v>
      </c>
      <c r="C13" s="90">
        <v>1</v>
      </c>
      <c r="D13" s="77">
        <v>1</v>
      </c>
      <c r="E13" s="86">
        <v>700</v>
      </c>
      <c r="F13" s="80">
        <f t="shared" ref="F13:F18" si="0">C13*D13*E13</f>
        <v>700</v>
      </c>
      <c r="G13" s="79"/>
    </row>
    <row r="14" ht="18" customHeight="1" spans="1:7">
      <c r="A14" s="88" t="s">
        <v>20</v>
      </c>
      <c r="B14" s="89" t="s">
        <v>22</v>
      </c>
      <c r="C14" s="90">
        <v>2</v>
      </c>
      <c r="D14" s="77">
        <v>1</v>
      </c>
      <c r="E14" s="86">
        <v>450</v>
      </c>
      <c r="F14" s="80">
        <f t="shared" si="0"/>
        <v>900</v>
      </c>
      <c r="G14" s="79"/>
    </row>
    <row r="15" ht="18" customHeight="1" spans="1:7">
      <c r="A15" s="88" t="s">
        <v>20</v>
      </c>
      <c r="B15" s="89" t="s">
        <v>23</v>
      </c>
      <c r="C15" s="90">
        <v>5</v>
      </c>
      <c r="D15" s="77">
        <v>1</v>
      </c>
      <c r="E15" s="86">
        <v>450</v>
      </c>
      <c r="F15" s="80">
        <f t="shared" si="0"/>
        <v>2250</v>
      </c>
      <c r="G15" s="79"/>
    </row>
    <row r="16" ht="18" customHeight="1" spans="1:7">
      <c r="A16" s="88" t="s">
        <v>20</v>
      </c>
      <c r="B16" s="89" t="s">
        <v>24</v>
      </c>
      <c r="C16" s="90">
        <v>2</v>
      </c>
      <c r="D16" s="77">
        <v>1</v>
      </c>
      <c r="E16" s="86">
        <v>600</v>
      </c>
      <c r="F16" s="80">
        <f t="shared" si="0"/>
        <v>1200</v>
      </c>
      <c r="G16" s="79"/>
    </row>
    <row r="17" ht="18" customHeight="1" spans="1:7">
      <c r="A17" s="88" t="s">
        <v>20</v>
      </c>
      <c r="B17" s="89" t="s">
        <v>25</v>
      </c>
      <c r="C17" s="90">
        <v>1</v>
      </c>
      <c r="D17" s="77">
        <v>1</v>
      </c>
      <c r="E17" s="86">
        <v>450</v>
      </c>
      <c r="F17" s="80">
        <f t="shared" si="0"/>
        <v>450</v>
      </c>
      <c r="G17" s="79"/>
    </row>
    <row r="18" ht="18" customHeight="1" spans="1:7">
      <c r="A18" s="88" t="s">
        <v>20</v>
      </c>
      <c r="B18" s="91" t="s">
        <v>26</v>
      </c>
      <c r="C18" s="90">
        <v>1</v>
      </c>
      <c r="D18" s="77">
        <v>1</v>
      </c>
      <c r="E18" s="86">
        <v>300</v>
      </c>
      <c r="F18" s="80">
        <f t="shared" si="0"/>
        <v>300</v>
      </c>
      <c r="G18" s="79"/>
    </row>
    <row r="19" ht="18" customHeight="1" spans="1:7">
      <c r="A19" s="77"/>
      <c r="B19" s="92"/>
      <c r="C19" s="77"/>
      <c r="D19" s="77"/>
      <c r="E19" s="77"/>
      <c r="F19" s="82">
        <f>SUM(F13:F18)</f>
        <v>5800</v>
      </c>
      <c r="G19" s="79"/>
    </row>
    <row r="20" ht="18" customHeight="1" spans="1:7">
      <c r="A20" s="73" t="s">
        <v>27</v>
      </c>
      <c r="B20" s="73"/>
      <c r="C20" s="73"/>
      <c r="D20" s="73"/>
      <c r="E20" s="74"/>
      <c r="F20" s="73"/>
      <c r="G20" s="75"/>
    </row>
    <row r="21" ht="18" customHeight="1" spans="1:7">
      <c r="A21" s="93" t="s">
        <v>28</v>
      </c>
      <c r="B21" s="93" t="s">
        <v>29</v>
      </c>
      <c r="C21" s="94"/>
      <c r="D21" s="94"/>
      <c r="E21" s="93"/>
      <c r="F21" s="94"/>
      <c r="G21" s="79"/>
    </row>
    <row r="22" ht="18" customHeight="1" spans="1:7">
      <c r="A22" s="77" t="s">
        <v>1</v>
      </c>
      <c r="B22" s="77">
        <f>F6</f>
        <v>18963</v>
      </c>
      <c r="C22" s="79"/>
      <c r="D22" s="79"/>
      <c r="E22" s="77"/>
      <c r="F22" s="79"/>
      <c r="G22" s="79"/>
    </row>
    <row r="23" ht="18" customHeight="1" spans="1:7">
      <c r="A23" s="77" t="s">
        <v>11</v>
      </c>
      <c r="B23" s="77">
        <f>F10</f>
        <v>3950</v>
      </c>
      <c r="C23" s="79"/>
      <c r="D23" s="79"/>
      <c r="E23" s="77"/>
      <c r="F23" s="79"/>
      <c r="G23" s="79"/>
    </row>
    <row r="24" ht="18" customHeight="1" spans="1:7">
      <c r="A24" s="77" t="s">
        <v>16</v>
      </c>
      <c r="B24" s="77">
        <f>F19</f>
        <v>5800</v>
      </c>
      <c r="C24" s="79"/>
      <c r="D24" s="79"/>
      <c r="E24" s="77"/>
      <c r="F24" s="79"/>
      <c r="G24" s="79"/>
    </row>
    <row r="25" ht="18" customHeight="1" spans="1:7">
      <c r="A25" s="77" t="s">
        <v>30</v>
      </c>
      <c r="B25" s="95">
        <f>SUM(B22:B24)</f>
        <v>28713</v>
      </c>
      <c r="C25" s="77"/>
      <c r="D25" s="77"/>
      <c r="E25" s="77"/>
      <c r="F25" s="77"/>
      <c r="G25" s="77"/>
    </row>
    <row r="26" ht="18" customHeight="1" spans="1:7">
      <c r="A26" s="93" t="s">
        <v>31</v>
      </c>
      <c r="B26" s="96" t="s">
        <v>32</v>
      </c>
      <c r="C26" s="96"/>
      <c r="D26" s="96"/>
      <c r="E26" s="93"/>
      <c r="F26" s="96"/>
      <c r="G26" s="96"/>
    </row>
    <row r="27" ht="18" customHeight="1" spans="1:7">
      <c r="A27" s="77"/>
      <c r="B27" s="96" t="s">
        <v>33</v>
      </c>
      <c r="C27" s="96"/>
      <c r="D27" s="96"/>
      <c r="E27" s="93"/>
      <c r="F27" s="96"/>
      <c r="G27" s="96"/>
    </row>
    <row r="28" ht="18" customHeight="1" spans="1:7">
      <c r="A28" s="77"/>
      <c r="B28" s="96" t="s">
        <v>34</v>
      </c>
      <c r="C28" s="96"/>
      <c r="D28" s="96"/>
      <c r="E28" s="93"/>
      <c r="F28" s="96"/>
      <c r="G28" s="96"/>
    </row>
  </sheetData>
  <mergeCells count="13">
    <mergeCell ref="A1:G1"/>
    <mergeCell ref="A2:G2"/>
    <mergeCell ref="A7:G7"/>
    <mergeCell ref="D8:E8"/>
    <mergeCell ref="D9:E9"/>
    <mergeCell ref="D10:E10"/>
    <mergeCell ref="A11:G11"/>
    <mergeCell ref="A20:G20"/>
    <mergeCell ref="C25:G25"/>
    <mergeCell ref="B26:G26"/>
    <mergeCell ref="B27:G27"/>
    <mergeCell ref="B28:G28"/>
    <mergeCell ref="A26:A28"/>
  </mergeCells>
  <pageMargins left="0.751388888888889" right="0.751388888888889" top="1" bottom="1" header="0.511805555555556" footer="0.51180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6"/>
  <sheetViews>
    <sheetView workbookViewId="0">
      <selection activeCell="G9" sqref="G9"/>
    </sheetView>
  </sheetViews>
  <sheetFormatPr defaultColWidth="8.72727272727273" defaultRowHeight="14"/>
  <cols>
    <col min="4" max="4" width="15.6363636363636" customWidth="1"/>
    <col min="5" max="6" width="12.3636363636364" customWidth="1"/>
    <col min="8" max="8" width="12.1818181818182" customWidth="1"/>
    <col min="11" max="11" width="10.5454545454545" customWidth="1"/>
    <col min="12" max="12" width="11.7272727272727"/>
    <col min="13" max="13" width="24.1818181818182" customWidth="1"/>
  </cols>
  <sheetData>
    <row r="1" ht="35" customHeight="1" spans="1:13">
      <c r="A1" s="16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17" customHeight="1" spans="1:13">
      <c r="A2" s="3" t="s">
        <v>36</v>
      </c>
      <c r="B2" s="3" t="s">
        <v>37</v>
      </c>
      <c r="C2" s="3" t="s">
        <v>38</v>
      </c>
      <c r="D2" s="3" t="s">
        <v>39</v>
      </c>
      <c r="E2" s="3" t="s">
        <v>40</v>
      </c>
      <c r="F2" s="4" t="s">
        <v>41</v>
      </c>
      <c r="G2" s="3" t="s">
        <v>42</v>
      </c>
      <c r="H2" s="3" t="s">
        <v>43</v>
      </c>
      <c r="I2" s="3" t="s">
        <v>44</v>
      </c>
      <c r="J2" s="3" t="s">
        <v>45</v>
      </c>
      <c r="K2" s="3" t="s">
        <v>46</v>
      </c>
      <c r="L2" s="3" t="s">
        <v>47</v>
      </c>
      <c r="M2" s="3" t="s">
        <v>48</v>
      </c>
    </row>
    <row r="3" ht="17" customHeight="1" spans="1:13">
      <c r="A3" s="3">
        <v>1</v>
      </c>
      <c r="B3" s="9" t="s">
        <v>49</v>
      </c>
      <c r="C3" s="9"/>
      <c r="D3" s="9"/>
      <c r="E3" s="7">
        <v>42901</v>
      </c>
      <c r="F3" s="8" t="s">
        <v>50</v>
      </c>
      <c r="G3" s="9" t="s">
        <v>51</v>
      </c>
      <c r="H3" s="9" t="s">
        <v>52</v>
      </c>
      <c r="I3" s="36">
        <v>0.5375</v>
      </c>
      <c r="J3" s="36">
        <v>0.659027777777778</v>
      </c>
      <c r="K3" s="9" t="s">
        <v>53</v>
      </c>
      <c r="L3" s="9">
        <v>313</v>
      </c>
      <c r="M3" s="9" t="s">
        <v>54</v>
      </c>
    </row>
    <row r="4" ht="17" customHeight="1" spans="1:13">
      <c r="A4" s="3">
        <v>1</v>
      </c>
      <c r="B4" s="5" t="s">
        <v>55</v>
      </c>
      <c r="C4" s="5" t="s">
        <v>56</v>
      </c>
      <c r="D4" s="5">
        <v>13877135270</v>
      </c>
      <c r="E4" s="7">
        <v>42902</v>
      </c>
      <c r="F4" s="5" t="s">
        <v>57</v>
      </c>
      <c r="G4" s="5" t="s">
        <v>51</v>
      </c>
      <c r="H4" s="5" t="s">
        <v>58</v>
      </c>
      <c r="I4" s="37">
        <v>0.527777777777778</v>
      </c>
      <c r="J4" s="37">
        <v>0.579861111111111</v>
      </c>
      <c r="K4" s="6" t="s">
        <v>53</v>
      </c>
      <c r="L4" s="9">
        <v>280</v>
      </c>
      <c r="M4" s="38" t="s">
        <v>59</v>
      </c>
    </row>
    <row r="5" ht="17" customHeight="1" spans="1:13">
      <c r="A5" s="3">
        <v>2</v>
      </c>
      <c r="B5" s="5" t="s">
        <v>60</v>
      </c>
      <c r="C5" s="5" t="s">
        <v>56</v>
      </c>
      <c r="D5" s="5">
        <v>13878880224</v>
      </c>
      <c r="E5" s="7">
        <v>42902</v>
      </c>
      <c r="F5" s="5" t="s">
        <v>57</v>
      </c>
      <c r="G5" s="5" t="s">
        <v>51</v>
      </c>
      <c r="H5" s="5" t="s">
        <v>58</v>
      </c>
      <c r="I5" s="37">
        <v>0.527777777777778</v>
      </c>
      <c r="J5" s="37">
        <v>0.579861111111111</v>
      </c>
      <c r="K5" s="11"/>
      <c r="L5" s="9"/>
      <c r="M5" s="39"/>
    </row>
    <row r="6" ht="17" customHeight="1" spans="1:13">
      <c r="A6" s="3">
        <v>3</v>
      </c>
      <c r="B6" s="5" t="s">
        <v>61</v>
      </c>
      <c r="C6" s="5" t="s">
        <v>62</v>
      </c>
      <c r="D6" s="5">
        <v>15984011133</v>
      </c>
      <c r="E6" s="7">
        <v>42902</v>
      </c>
      <c r="F6" s="5" t="s">
        <v>63</v>
      </c>
      <c r="G6" s="5" t="s">
        <v>51</v>
      </c>
      <c r="H6" s="5" t="s">
        <v>64</v>
      </c>
      <c r="I6" s="37">
        <v>0.5625</v>
      </c>
      <c r="J6" s="37">
        <v>0.645833333333333</v>
      </c>
      <c r="K6" s="6" t="s">
        <v>65</v>
      </c>
      <c r="L6" s="6">
        <v>350</v>
      </c>
      <c r="M6" s="6"/>
    </row>
    <row r="7" ht="17" customHeight="1" spans="1:13">
      <c r="A7" s="3">
        <v>4</v>
      </c>
      <c r="B7" s="5" t="s">
        <v>66</v>
      </c>
      <c r="C7" s="5" t="s">
        <v>62</v>
      </c>
      <c r="D7" s="5">
        <v>18982419203</v>
      </c>
      <c r="E7" s="7">
        <v>42902</v>
      </c>
      <c r="F7" s="5" t="s">
        <v>63</v>
      </c>
      <c r="G7" s="5" t="s">
        <v>51</v>
      </c>
      <c r="H7" s="5" t="s">
        <v>64</v>
      </c>
      <c r="I7" s="37">
        <v>0.5625</v>
      </c>
      <c r="J7" s="37">
        <v>0.645833333333333</v>
      </c>
      <c r="K7" s="10"/>
      <c r="L7" s="10"/>
      <c r="M7" s="10"/>
    </row>
    <row r="8" ht="17" customHeight="1" spans="1:13">
      <c r="A8" s="3">
        <v>5</v>
      </c>
      <c r="B8" s="5" t="s">
        <v>67</v>
      </c>
      <c r="C8" s="5" t="s">
        <v>56</v>
      </c>
      <c r="D8" s="5">
        <v>15223934235</v>
      </c>
      <c r="E8" s="7">
        <v>42902</v>
      </c>
      <c r="F8" s="5" t="s">
        <v>63</v>
      </c>
      <c r="G8" s="5" t="s">
        <v>51</v>
      </c>
      <c r="H8" s="5" t="s">
        <v>64</v>
      </c>
      <c r="I8" s="37">
        <v>0.5625</v>
      </c>
      <c r="J8" s="37">
        <v>0.645833333333333</v>
      </c>
      <c r="K8" s="11"/>
      <c r="L8" s="11"/>
      <c r="M8" s="11"/>
    </row>
    <row r="9" ht="17" customHeight="1" spans="1:13">
      <c r="A9" s="3">
        <v>6</v>
      </c>
      <c r="B9" s="5" t="s">
        <v>55</v>
      </c>
      <c r="C9" s="5" t="s">
        <v>56</v>
      </c>
      <c r="D9" s="5">
        <v>13877135270</v>
      </c>
      <c r="E9" s="7">
        <v>42902</v>
      </c>
      <c r="F9" s="5" t="s">
        <v>57</v>
      </c>
      <c r="G9" s="5" t="s">
        <v>51</v>
      </c>
      <c r="H9" s="5" t="s">
        <v>58</v>
      </c>
      <c r="I9" s="37">
        <v>0.527777777777778</v>
      </c>
      <c r="J9" s="37">
        <v>0.579861111111111</v>
      </c>
      <c r="K9" s="9" t="s">
        <v>53</v>
      </c>
      <c r="L9" s="6">
        <v>280</v>
      </c>
      <c r="M9" s="38" t="s">
        <v>68</v>
      </c>
    </row>
    <row r="10" ht="17" customHeight="1" spans="1:13">
      <c r="A10" s="3">
        <v>7</v>
      </c>
      <c r="B10" s="5" t="s">
        <v>60</v>
      </c>
      <c r="C10" s="5" t="s">
        <v>56</v>
      </c>
      <c r="D10" s="5">
        <v>13878880224</v>
      </c>
      <c r="E10" s="7">
        <v>42902</v>
      </c>
      <c r="F10" s="5" t="s">
        <v>57</v>
      </c>
      <c r="G10" s="5" t="s">
        <v>51</v>
      </c>
      <c r="H10" s="5" t="s">
        <v>58</v>
      </c>
      <c r="I10" s="37">
        <v>0.527777777777778</v>
      </c>
      <c r="J10" s="37">
        <v>0.786805555555556</v>
      </c>
      <c r="K10" s="9" t="s">
        <v>53</v>
      </c>
      <c r="L10" s="11"/>
      <c r="M10" s="39"/>
    </row>
    <row r="11" ht="17" customHeight="1" spans="1:13">
      <c r="A11" s="3">
        <v>8</v>
      </c>
      <c r="B11" s="5" t="s">
        <v>69</v>
      </c>
      <c r="C11" s="5" t="s">
        <v>62</v>
      </c>
      <c r="D11" s="5">
        <v>13765818863</v>
      </c>
      <c r="E11" s="7">
        <v>42902</v>
      </c>
      <c r="F11" s="5" t="s">
        <v>70</v>
      </c>
      <c r="G11" s="5" t="s">
        <v>51</v>
      </c>
      <c r="H11" s="5" t="s">
        <v>71</v>
      </c>
      <c r="I11" s="37">
        <v>0.798611111111111</v>
      </c>
      <c r="J11" s="37">
        <v>0.864583333333333</v>
      </c>
      <c r="K11" s="9" t="s">
        <v>53</v>
      </c>
      <c r="L11" s="9">
        <v>280</v>
      </c>
      <c r="M11" s="9"/>
    </row>
    <row r="12" ht="17" customHeight="1" spans="1:13">
      <c r="A12" s="3">
        <v>9</v>
      </c>
      <c r="B12" s="5" t="s">
        <v>72</v>
      </c>
      <c r="C12" s="5" t="s">
        <v>56</v>
      </c>
      <c r="D12" s="5">
        <v>13890334100</v>
      </c>
      <c r="E12" s="7">
        <v>42902</v>
      </c>
      <c r="F12" s="5" t="s">
        <v>50</v>
      </c>
      <c r="G12" s="5" t="s">
        <v>51</v>
      </c>
      <c r="H12" s="5" t="s">
        <v>73</v>
      </c>
      <c r="I12" s="37">
        <v>0.840277777777778</v>
      </c>
      <c r="J12" s="37">
        <v>0.944444444444444</v>
      </c>
      <c r="K12" s="9" t="s">
        <v>53</v>
      </c>
      <c r="L12" s="6">
        <v>350</v>
      </c>
      <c r="M12" s="6" t="s">
        <v>74</v>
      </c>
    </row>
    <row r="13" ht="17" customHeight="1" spans="1:13">
      <c r="A13" s="18">
        <v>10</v>
      </c>
      <c r="B13" s="19" t="s">
        <v>75</v>
      </c>
      <c r="C13" s="19" t="s">
        <v>56</v>
      </c>
      <c r="D13" s="5">
        <v>13890334596</v>
      </c>
      <c r="E13" s="7">
        <v>42902</v>
      </c>
      <c r="F13" s="5" t="s">
        <v>50</v>
      </c>
      <c r="G13" s="5" t="s">
        <v>51</v>
      </c>
      <c r="H13" s="5" t="s">
        <v>73</v>
      </c>
      <c r="I13" s="37">
        <v>0.840277777777778</v>
      </c>
      <c r="J13" s="37">
        <v>0.944444444444444</v>
      </c>
      <c r="K13" s="9" t="s">
        <v>53</v>
      </c>
      <c r="L13" s="11"/>
      <c r="M13" s="11"/>
    </row>
    <row r="14" ht="17" customHeight="1" spans="1:13">
      <c r="A14" s="3">
        <v>1</v>
      </c>
      <c r="B14" s="5" t="s">
        <v>76</v>
      </c>
      <c r="C14" s="5" t="s">
        <v>56</v>
      </c>
      <c r="D14" s="5">
        <v>18786075112</v>
      </c>
      <c r="E14" s="7">
        <v>42903</v>
      </c>
      <c r="F14" s="5" t="s">
        <v>70</v>
      </c>
      <c r="G14" s="5" t="s">
        <v>51</v>
      </c>
      <c r="H14" s="5" t="s">
        <v>77</v>
      </c>
      <c r="I14" s="37">
        <v>0.326388888888889</v>
      </c>
      <c r="J14" s="37">
        <v>0.395833333333333</v>
      </c>
      <c r="K14" s="9" t="s">
        <v>53</v>
      </c>
      <c r="L14" s="21">
        <v>280</v>
      </c>
      <c r="M14" s="9"/>
    </row>
    <row r="15" ht="17" customHeight="1" spans="1:13">
      <c r="A15" s="3">
        <v>2</v>
      </c>
      <c r="B15" s="5" t="s">
        <v>78</v>
      </c>
      <c r="C15" s="5" t="s">
        <v>62</v>
      </c>
      <c r="D15" s="5">
        <v>13365910359</v>
      </c>
      <c r="E15" s="7">
        <v>42903</v>
      </c>
      <c r="F15" s="5" t="s">
        <v>79</v>
      </c>
      <c r="G15" s="5" t="s">
        <v>51</v>
      </c>
      <c r="H15" s="5" t="s">
        <v>80</v>
      </c>
      <c r="I15" s="37">
        <v>0.333333333333333</v>
      </c>
      <c r="J15" s="37">
        <v>0.399305555555556</v>
      </c>
      <c r="K15" s="9" t="s">
        <v>53</v>
      </c>
      <c r="L15" s="9">
        <v>280</v>
      </c>
      <c r="M15" s="9"/>
    </row>
    <row r="16" ht="17" customHeight="1" spans="1:13">
      <c r="A16" s="3">
        <v>3</v>
      </c>
      <c r="B16" s="5" t="s">
        <v>81</v>
      </c>
      <c r="C16" s="5" t="s">
        <v>56</v>
      </c>
      <c r="D16" s="5">
        <v>13950212677</v>
      </c>
      <c r="E16" s="7">
        <v>42903</v>
      </c>
      <c r="F16" s="5" t="s">
        <v>79</v>
      </c>
      <c r="G16" s="5" t="s">
        <v>51</v>
      </c>
      <c r="H16" s="5" t="s">
        <v>80</v>
      </c>
      <c r="I16" s="37">
        <v>0.333333333333333</v>
      </c>
      <c r="J16" s="37">
        <v>0.399305555555556</v>
      </c>
      <c r="K16" s="9" t="s">
        <v>53</v>
      </c>
      <c r="L16" s="40">
        <v>280</v>
      </c>
      <c r="M16" s="9"/>
    </row>
    <row r="17" ht="17" customHeight="1" spans="1:13">
      <c r="A17" s="3">
        <v>4</v>
      </c>
      <c r="B17" s="5" t="s">
        <v>82</v>
      </c>
      <c r="C17" s="5" t="s">
        <v>62</v>
      </c>
      <c r="D17" s="5">
        <v>13729192723</v>
      </c>
      <c r="E17" s="7">
        <v>42903</v>
      </c>
      <c r="F17" s="5" t="s">
        <v>83</v>
      </c>
      <c r="G17" s="5" t="s">
        <v>51</v>
      </c>
      <c r="H17" s="5" t="s">
        <v>84</v>
      </c>
      <c r="I17" s="37">
        <v>0.368055555555556</v>
      </c>
      <c r="J17" s="37">
        <v>0.409722222222222</v>
      </c>
      <c r="K17" s="6" t="s">
        <v>53</v>
      </c>
      <c r="L17" s="6">
        <v>280</v>
      </c>
      <c r="M17" s="6"/>
    </row>
    <row r="18" ht="17" customHeight="1" spans="1:13">
      <c r="A18" s="3">
        <v>5</v>
      </c>
      <c r="B18" s="5" t="s">
        <v>85</v>
      </c>
      <c r="C18" s="5" t="s">
        <v>56</v>
      </c>
      <c r="D18" s="5">
        <v>13536360742</v>
      </c>
      <c r="E18" s="7">
        <v>42903</v>
      </c>
      <c r="F18" s="5" t="s">
        <v>83</v>
      </c>
      <c r="G18" s="5" t="s">
        <v>51</v>
      </c>
      <c r="H18" s="5" t="s">
        <v>84</v>
      </c>
      <c r="I18" s="37">
        <v>0.368055555555556</v>
      </c>
      <c r="J18" s="37">
        <v>0.409722222222222</v>
      </c>
      <c r="K18" s="11"/>
      <c r="L18" s="11"/>
      <c r="M18" s="11"/>
    </row>
    <row r="19" ht="17" customHeight="1" spans="1:13">
      <c r="A19" s="3">
        <v>6</v>
      </c>
      <c r="B19" s="5" t="s">
        <v>86</v>
      </c>
      <c r="C19" s="5" t="s">
        <v>56</v>
      </c>
      <c r="D19" s="5" t="s">
        <v>87</v>
      </c>
      <c r="E19" s="7">
        <v>42903</v>
      </c>
      <c r="F19" s="5" t="s">
        <v>88</v>
      </c>
      <c r="G19" s="5" t="s">
        <v>51</v>
      </c>
      <c r="H19" s="5" t="s">
        <v>89</v>
      </c>
      <c r="I19" s="37">
        <v>0.333333333333333</v>
      </c>
      <c r="J19" s="37">
        <v>0.427083333333333</v>
      </c>
      <c r="K19" s="6" t="s">
        <v>65</v>
      </c>
      <c r="L19" s="6">
        <v>350</v>
      </c>
      <c r="M19" s="6"/>
    </row>
    <row r="20" ht="17" customHeight="1" spans="1:13">
      <c r="A20" s="3">
        <v>7</v>
      </c>
      <c r="B20" s="5" t="s">
        <v>90</v>
      </c>
      <c r="C20" s="5" t="s">
        <v>56</v>
      </c>
      <c r="D20" s="5" t="s">
        <v>91</v>
      </c>
      <c r="E20" s="7">
        <v>42903</v>
      </c>
      <c r="F20" s="5" t="s">
        <v>88</v>
      </c>
      <c r="G20" s="5" t="s">
        <v>51</v>
      </c>
      <c r="H20" s="5" t="s">
        <v>89</v>
      </c>
      <c r="I20" s="37">
        <v>0.333333333333333</v>
      </c>
      <c r="J20" s="37">
        <v>0.427083333333333</v>
      </c>
      <c r="K20" s="10"/>
      <c r="L20" s="10"/>
      <c r="M20" s="10"/>
    </row>
    <row r="21" ht="17" customHeight="1" spans="1:13">
      <c r="A21" s="3">
        <v>8</v>
      </c>
      <c r="B21" s="5" t="s">
        <v>92</v>
      </c>
      <c r="C21" s="5" t="s">
        <v>56</v>
      </c>
      <c r="D21" s="5" t="s">
        <v>93</v>
      </c>
      <c r="E21" s="7">
        <v>42903</v>
      </c>
      <c r="F21" s="5" t="s">
        <v>88</v>
      </c>
      <c r="G21" s="5" t="s">
        <v>51</v>
      </c>
      <c r="H21" s="5" t="s">
        <v>89</v>
      </c>
      <c r="I21" s="37">
        <v>0.333333333333333</v>
      </c>
      <c r="J21" s="37">
        <v>0.427083333333333</v>
      </c>
      <c r="K21" s="10"/>
      <c r="L21" s="10"/>
      <c r="M21" s="10"/>
    </row>
    <row r="22" ht="17" customHeight="1" spans="1:13">
      <c r="A22" s="3">
        <v>9</v>
      </c>
      <c r="B22" s="5" t="s">
        <v>94</v>
      </c>
      <c r="C22" s="5" t="s">
        <v>56</v>
      </c>
      <c r="D22" s="5" t="s">
        <v>95</v>
      </c>
      <c r="E22" s="7">
        <v>42903</v>
      </c>
      <c r="F22" s="5" t="s">
        <v>88</v>
      </c>
      <c r="G22" s="5" t="s">
        <v>51</v>
      </c>
      <c r="H22" s="5" t="s">
        <v>89</v>
      </c>
      <c r="I22" s="37">
        <v>0.333333333333333</v>
      </c>
      <c r="J22" s="37">
        <v>0.427083333333333</v>
      </c>
      <c r="K22" s="11"/>
      <c r="L22" s="11"/>
      <c r="M22" s="11"/>
    </row>
    <row r="23" ht="17" customHeight="1" spans="1:13">
      <c r="A23" s="3">
        <v>10</v>
      </c>
      <c r="B23" s="5" t="s">
        <v>96</v>
      </c>
      <c r="C23" s="5" t="s">
        <v>62</v>
      </c>
      <c r="D23" s="5">
        <v>13518197995</v>
      </c>
      <c r="E23" s="7">
        <v>42903</v>
      </c>
      <c r="F23" s="5" t="s">
        <v>97</v>
      </c>
      <c r="G23" s="5" t="s">
        <v>51</v>
      </c>
      <c r="H23" s="5" t="s">
        <v>98</v>
      </c>
      <c r="I23" s="37">
        <v>0.347222222222222</v>
      </c>
      <c r="J23" s="37">
        <v>0.444444444444444</v>
      </c>
      <c r="K23" s="6" t="s">
        <v>65</v>
      </c>
      <c r="L23" s="6">
        <v>350</v>
      </c>
      <c r="M23" s="6"/>
    </row>
    <row r="24" ht="17" customHeight="1" spans="1:13">
      <c r="A24" s="3">
        <v>11</v>
      </c>
      <c r="B24" s="5" t="s">
        <v>99</v>
      </c>
      <c r="C24" s="5" t="s">
        <v>56</v>
      </c>
      <c r="D24" s="5">
        <v>15108266265</v>
      </c>
      <c r="E24" s="7">
        <v>42903</v>
      </c>
      <c r="F24" s="5" t="s">
        <v>97</v>
      </c>
      <c r="G24" s="5" t="s">
        <v>51</v>
      </c>
      <c r="H24" s="5" t="s">
        <v>98</v>
      </c>
      <c r="I24" s="37">
        <v>0.347222222222222</v>
      </c>
      <c r="J24" s="37">
        <v>0.444444444444444</v>
      </c>
      <c r="K24" s="10"/>
      <c r="L24" s="10"/>
      <c r="M24" s="10"/>
    </row>
    <row r="25" ht="17" customHeight="1" spans="1:13">
      <c r="A25" s="3">
        <v>12</v>
      </c>
      <c r="B25" s="5" t="s">
        <v>100</v>
      </c>
      <c r="C25" s="5" t="s">
        <v>56</v>
      </c>
      <c r="D25" s="5">
        <v>13548136890</v>
      </c>
      <c r="E25" s="7">
        <v>42903</v>
      </c>
      <c r="F25" s="5" t="s">
        <v>97</v>
      </c>
      <c r="G25" s="5" t="s">
        <v>51</v>
      </c>
      <c r="H25" s="5" t="s">
        <v>98</v>
      </c>
      <c r="I25" s="37">
        <v>0.347222222222222</v>
      </c>
      <c r="J25" s="37">
        <v>0.444444444444444</v>
      </c>
      <c r="K25" s="11"/>
      <c r="L25" s="11"/>
      <c r="M25" s="11"/>
    </row>
    <row r="26" ht="17" customHeight="1" spans="1:13">
      <c r="A26" s="3">
        <v>13</v>
      </c>
      <c r="B26" s="5" t="s">
        <v>101</v>
      </c>
      <c r="C26" s="5" t="s">
        <v>62</v>
      </c>
      <c r="D26" s="5">
        <v>18907576688</v>
      </c>
      <c r="E26" s="7">
        <v>42903</v>
      </c>
      <c r="F26" s="5" t="s">
        <v>102</v>
      </c>
      <c r="G26" s="5" t="s">
        <v>51</v>
      </c>
      <c r="H26" s="5" t="s">
        <v>103</v>
      </c>
      <c r="I26" s="37">
        <v>0.402777777777778</v>
      </c>
      <c r="J26" s="37">
        <v>0.451388888888889</v>
      </c>
      <c r="K26" s="9" t="s">
        <v>53</v>
      </c>
      <c r="L26" s="9">
        <v>280</v>
      </c>
      <c r="M26" s="9"/>
    </row>
    <row r="27" ht="17" customHeight="1" spans="1:13">
      <c r="A27" s="3">
        <v>14</v>
      </c>
      <c r="B27" s="5" t="s">
        <v>104</v>
      </c>
      <c r="C27" s="5" t="s">
        <v>62</v>
      </c>
      <c r="D27" s="5">
        <v>13386259647</v>
      </c>
      <c r="E27" s="7">
        <v>42903</v>
      </c>
      <c r="F27" s="5" t="s">
        <v>50</v>
      </c>
      <c r="G27" s="5" t="s">
        <v>51</v>
      </c>
      <c r="H27" s="5" t="s">
        <v>105</v>
      </c>
      <c r="I27" s="37">
        <v>0.354166666666667</v>
      </c>
      <c r="J27" s="37">
        <v>0.454861111111111</v>
      </c>
      <c r="K27" s="9" t="s">
        <v>53</v>
      </c>
      <c r="L27" s="9">
        <v>280</v>
      </c>
      <c r="M27" s="9"/>
    </row>
    <row r="28" ht="17" customHeight="1" spans="1:13">
      <c r="A28" s="3">
        <v>15</v>
      </c>
      <c r="B28" s="5" t="s">
        <v>106</v>
      </c>
      <c r="C28" s="5" t="s">
        <v>56</v>
      </c>
      <c r="D28" s="5">
        <v>15685111947</v>
      </c>
      <c r="E28" s="7">
        <v>42903</v>
      </c>
      <c r="F28" s="5" t="s">
        <v>70</v>
      </c>
      <c r="G28" s="5" t="s">
        <v>51</v>
      </c>
      <c r="H28" s="5" t="s">
        <v>107</v>
      </c>
      <c r="I28" s="37">
        <v>0.40625</v>
      </c>
      <c r="J28" s="37">
        <v>0.472222222222222</v>
      </c>
      <c r="K28" s="6" t="s">
        <v>53</v>
      </c>
      <c r="L28" s="6">
        <v>280</v>
      </c>
      <c r="M28" s="6"/>
    </row>
    <row r="29" ht="17" customHeight="1" spans="1:13">
      <c r="A29" s="3">
        <v>16</v>
      </c>
      <c r="B29" s="5" t="s">
        <v>108</v>
      </c>
      <c r="C29" s="5" t="s">
        <v>56</v>
      </c>
      <c r="D29" s="5">
        <v>13679021773</v>
      </c>
      <c r="E29" s="7">
        <v>42903</v>
      </c>
      <c r="F29" s="5" t="s">
        <v>70</v>
      </c>
      <c r="G29" s="5" t="s">
        <v>51</v>
      </c>
      <c r="H29" s="5" t="s">
        <v>107</v>
      </c>
      <c r="I29" s="37">
        <v>0.40625</v>
      </c>
      <c r="J29" s="37">
        <v>0.472222222222222</v>
      </c>
      <c r="K29" s="11"/>
      <c r="L29" s="11"/>
      <c r="M29" s="11"/>
    </row>
    <row r="30" ht="17" customHeight="1" spans="1:13">
      <c r="A30" s="3">
        <v>17</v>
      </c>
      <c r="B30" s="5" t="s">
        <v>109</v>
      </c>
      <c r="C30" s="5" t="s">
        <v>56</v>
      </c>
      <c r="D30" s="5">
        <v>13637909868</v>
      </c>
      <c r="E30" s="7">
        <v>42903</v>
      </c>
      <c r="F30" s="5" t="s">
        <v>63</v>
      </c>
      <c r="G30" s="5" t="s">
        <v>51</v>
      </c>
      <c r="H30" s="5" t="s">
        <v>110</v>
      </c>
      <c r="I30" s="37">
        <v>0.399305555555556</v>
      </c>
      <c r="J30" s="37">
        <v>0.482638888888889</v>
      </c>
      <c r="K30" s="6" t="s">
        <v>53</v>
      </c>
      <c r="L30" s="6">
        <v>280</v>
      </c>
      <c r="M30" s="6"/>
    </row>
    <row r="31" ht="17" customHeight="1" spans="1:13">
      <c r="A31" s="3">
        <v>18</v>
      </c>
      <c r="B31" s="5" t="s">
        <v>111</v>
      </c>
      <c r="C31" s="5" t="s">
        <v>56</v>
      </c>
      <c r="D31" s="5">
        <v>13996255329</v>
      </c>
      <c r="E31" s="7">
        <v>42903</v>
      </c>
      <c r="F31" s="5" t="s">
        <v>63</v>
      </c>
      <c r="G31" s="5" t="s">
        <v>51</v>
      </c>
      <c r="H31" s="5" t="s">
        <v>110</v>
      </c>
      <c r="I31" s="37">
        <v>0.399305555555556</v>
      </c>
      <c r="J31" s="37">
        <v>0.482638888888889</v>
      </c>
      <c r="K31" s="11"/>
      <c r="L31" s="11"/>
      <c r="M31" s="11"/>
    </row>
    <row r="32" ht="17" customHeight="1" spans="1:13">
      <c r="A32" s="3">
        <v>19</v>
      </c>
      <c r="B32" s="5" t="s">
        <v>112</v>
      </c>
      <c r="C32" s="5" t="s">
        <v>56</v>
      </c>
      <c r="D32" s="20">
        <v>13574848588</v>
      </c>
      <c r="E32" s="7">
        <v>42903</v>
      </c>
      <c r="F32" s="5" t="s">
        <v>113</v>
      </c>
      <c r="G32" s="5" t="s">
        <v>114</v>
      </c>
      <c r="H32" s="5" t="s">
        <v>115</v>
      </c>
      <c r="I32" s="37">
        <v>0.319444444444444</v>
      </c>
      <c r="J32" s="37">
        <v>0.434722222222222</v>
      </c>
      <c r="K32" s="6" t="s">
        <v>53</v>
      </c>
      <c r="L32" s="6">
        <v>280</v>
      </c>
      <c r="M32" s="6"/>
    </row>
    <row r="33" ht="17" customHeight="1" spans="1:13">
      <c r="A33" s="3">
        <v>20</v>
      </c>
      <c r="B33" s="5" t="s">
        <v>116</v>
      </c>
      <c r="C33" s="5" t="s">
        <v>56</v>
      </c>
      <c r="D33" s="20">
        <v>13548564211</v>
      </c>
      <c r="E33" s="7">
        <v>42903</v>
      </c>
      <c r="F33" s="5" t="s">
        <v>113</v>
      </c>
      <c r="G33" s="5" t="s">
        <v>114</v>
      </c>
      <c r="H33" s="5" t="s">
        <v>115</v>
      </c>
      <c r="I33" s="37">
        <v>0.319444444444444</v>
      </c>
      <c r="J33" s="37">
        <v>0.434722222222222</v>
      </c>
      <c r="K33" s="11"/>
      <c r="L33" s="11"/>
      <c r="M33" s="11"/>
    </row>
    <row r="34" ht="17" customHeight="1" spans="1:13">
      <c r="A34" s="3">
        <v>21</v>
      </c>
      <c r="B34" s="5" t="s">
        <v>117</v>
      </c>
      <c r="C34" s="5" t="s">
        <v>56</v>
      </c>
      <c r="D34" s="20">
        <v>18007833671</v>
      </c>
      <c r="E34" s="7">
        <v>42903</v>
      </c>
      <c r="F34" s="5" t="s">
        <v>118</v>
      </c>
      <c r="G34" s="5" t="s">
        <v>114</v>
      </c>
      <c r="H34" s="5" t="s">
        <v>119</v>
      </c>
      <c r="I34" s="37">
        <v>0.336805555555556</v>
      </c>
      <c r="J34" s="37">
        <v>0.452083333333333</v>
      </c>
      <c r="K34" s="9" t="s">
        <v>53</v>
      </c>
      <c r="L34" s="9">
        <v>280</v>
      </c>
      <c r="M34" s="9"/>
    </row>
    <row r="35" ht="17" customHeight="1" spans="1:13">
      <c r="A35" s="3">
        <v>22</v>
      </c>
      <c r="B35" s="5" t="s">
        <v>120</v>
      </c>
      <c r="C35" s="5" t="s">
        <v>56</v>
      </c>
      <c r="D35" s="20">
        <v>18978467505</v>
      </c>
      <c r="E35" s="7">
        <v>42903</v>
      </c>
      <c r="F35" s="5" t="s">
        <v>121</v>
      </c>
      <c r="G35" s="5" t="s">
        <v>51</v>
      </c>
      <c r="H35" s="5" t="s">
        <v>122</v>
      </c>
      <c r="I35" s="37">
        <v>0.390972222222222</v>
      </c>
      <c r="J35" s="37">
        <v>0.457638888888889</v>
      </c>
      <c r="K35" s="9" t="s">
        <v>53</v>
      </c>
      <c r="L35" s="9">
        <v>280</v>
      </c>
      <c r="M35" s="9"/>
    </row>
    <row r="36" ht="17" customHeight="1" spans="1:13">
      <c r="A36" s="3">
        <v>23</v>
      </c>
      <c r="B36" s="5" t="s">
        <v>123</v>
      </c>
      <c r="C36" s="5" t="s">
        <v>62</v>
      </c>
      <c r="D36" s="20">
        <v>13299215869</v>
      </c>
      <c r="E36" s="7">
        <v>42903</v>
      </c>
      <c r="F36" s="5" t="s">
        <v>57</v>
      </c>
      <c r="G36" s="5" t="s">
        <v>114</v>
      </c>
      <c r="H36" s="5" t="s">
        <v>124</v>
      </c>
      <c r="I36" s="37">
        <v>0.298611111111111</v>
      </c>
      <c r="J36" s="37">
        <v>0.463888888888889</v>
      </c>
      <c r="K36" s="9" t="s">
        <v>53</v>
      </c>
      <c r="L36" s="9">
        <v>280</v>
      </c>
      <c r="M36" s="9" t="s">
        <v>125</v>
      </c>
    </row>
    <row r="37" ht="17" customHeight="1" spans="1:13">
      <c r="A37" s="3">
        <v>24</v>
      </c>
      <c r="B37" s="5" t="s">
        <v>126</v>
      </c>
      <c r="C37" s="5" t="s">
        <v>56</v>
      </c>
      <c r="D37" s="20">
        <v>18973575393</v>
      </c>
      <c r="E37" s="7">
        <v>42903</v>
      </c>
      <c r="F37" s="5" t="s">
        <v>113</v>
      </c>
      <c r="G37" s="5" t="s">
        <v>114</v>
      </c>
      <c r="H37" s="5" t="s">
        <v>127</v>
      </c>
      <c r="I37" s="37">
        <v>0.375</v>
      </c>
      <c r="J37" s="37">
        <v>0.484027777777778</v>
      </c>
      <c r="K37" s="6" t="s">
        <v>65</v>
      </c>
      <c r="L37" s="6">
        <v>350</v>
      </c>
      <c r="M37" s="6" t="s">
        <v>128</v>
      </c>
    </row>
    <row r="38" ht="17" customHeight="1" spans="1:13">
      <c r="A38" s="3">
        <v>25</v>
      </c>
      <c r="B38" s="5" t="s">
        <v>129</v>
      </c>
      <c r="C38" s="5" t="s">
        <v>62</v>
      </c>
      <c r="D38" s="20">
        <v>13574676218</v>
      </c>
      <c r="E38" s="7">
        <v>42903</v>
      </c>
      <c r="F38" s="5" t="s">
        <v>130</v>
      </c>
      <c r="G38" s="5" t="s">
        <v>114</v>
      </c>
      <c r="H38" s="5" t="s">
        <v>131</v>
      </c>
      <c r="I38" s="37">
        <v>0.343055555555556</v>
      </c>
      <c r="J38" s="37">
        <v>0.484027777777778</v>
      </c>
      <c r="K38" s="10"/>
      <c r="L38" s="10"/>
      <c r="M38" s="10"/>
    </row>
    <row r="39" ht="17" customHeight="1" spans="1:13">
      <c r="A39" s="3">
        <v>26</v>
      </c>
      <c r="B39" s="5" t="s">
        <v>132</v>
      </c>
      <c r="C39" s="5" t="s">
        <v>56</v>
      </c>
      <c r="D39" s="20">
        <v>13755077798</v>
      </c>
      <c r="E39" s="7">
        <v>42903</v>
      </c>
      <c r="F39" s="5" t="s">
        <v>133</v>
      </c>
      <c r="G39" s="5" t="s">
        <v>114</v>
      </c>
      <c r="H39" s="5" t="s">
        <v>127</v>
      </c>
      <c r="I39" s="37">
        <v>0.375</v>
      </c>
      <c r="J39" s="37">
        <v>0.484027777777778</v>
      </c>
      <c r="K39" s="10"/>
      <c r="L39" s="10"/>
      <c r="M39" s="10"/>
    </row>
    <row r="40" ht="17" customHeight="1" spans="1:13">
      <c r="A40" s="3">
        <v>27</v>
      </c>
      <c r="B40" s="5" t="s">
        <v>134</v>
      </c>
      <c r="C40" s="5" t="s">
        <v>62</v>
      </c>
      <c r="D40" s="20">
        <v>13873402860</v>
      </c>
      <c r="E40" s="7">
        <v>42903</v>
      </c>
      <c r="F40" s="5" t="s">
        <v>135</v>
      </c>
      <c r="G40" s="5" t="s">
        <v>114</v>
      </c>
      <c r="H40" s="5" t="s">
        <v>127</v>
      </c>
      <c r="I40" s="37">
        <v>0.402083333333333</v>
      </c>
      <c r="J40" s="37">
        <v>0.484027777777778</v>
      </c>
      <c r="K40" s="10"/>
      <c r="L40" s="10"/>
      <c r="M40" s="10"/>
    </row>
    <row r="41" ht="17" customHeight="1" spans="1:13">
      <c r="A41" s="3">
        <v>28</v>
      </c>
      <c r="B41" s="5" t="s">
        <v>136</v>
      </c>
      <c r="C41" s="5" t="s">
        <v>56</v>
      </c>
      <c r="D41" s="20">
        <v>15211475889</v>
      </c>
      <c r="E41" s="7">
        <v>42903</v>
      </c>
      <c r="F41" s="5" t="s">
        <v>135</v>
      </c>
      <c r="G41" s="5" t="s">
        <v>114</v>
      </c>
      <c r="H41" s="5" t="s">
        <v>127</v>
      </c>
      <c r="I41" s="37">
        <v>0.402083333333333</v>
      </c>
      <c r="J41" s="37">
        <v>0.484027777777778</v>
      </c>
      <c r="K41" s="11"/>
      <c r="L41" s="11"/>
      <c r="M41" s="11"/>
    </row>
    <row r="42" ht="17" customHeight="1" spans="1:13">
      <c r="A42" s="3">
        <v>29</v>
      </c>
      <c r="B42" s="5" t="s">
        <v>137</v>
      </c>
      <c r="C42" s="5" t="s">
        <v>56</v>
      </c>
      <c r="D42" s="20">
        <v>13517818006</v>
      </c>
      <c r="E42" s="7">
        <v>42903</v>
      </c>
      <c r="F42" s="5" t="s">
        <v>57</v>
      </c>
      <c r="G42" s="5" t="s">
        <v>114</v>
      </c>
      <c r="H42" s="5" t="s">
        <v>138</v>
      </c>
      <c r="I42" s="37">
        <v>0.354166666666667</v>
      </c>
      <c r="J42" s="37">
        <v>0.492361111111111</v>
      </c>
      <c r="K42" s="6" t="s">
        <v>53</v>
      </c>
      <c r="L42" s="6">
        <v>280</v>
      </c>
      <c r="M42" s="6" t="s">
        <v>139</v>
      </c>
    </row>
    <row r="43" ht="17" customHeight="1" spans="1:13">
      <c r="A43" s="3">
        <v>30</v>
      </c>
      <c r="B43" s="5" t="s">
        <v>140</v>
      </c>
      <c r="C43" s="5" t="s">
        <v>56</v>
      </c>
      <c r="D43" s="20">
        <v>13471018681</v>
      </c>
      <c r="E43" s="7">
        <v>42903</v>
      </c>
      <c r="F43" s="5" t="s">
        <v>57</v>
      </c>
      <c r="G43" s="5" t="s">
        <v>114</v>
      </c>
      <c r="H43" s="5" t="s">
        <v>138</v>
      </c>
      <c r="I43" s="37">
        <v>0.354166666666667</v>
      </c>
      <c r="J43" s="37">
        <v>0.492361111111111</v>
      </c>
      <c r="K43" s="11"/>
      <c r="L43" s="11"/>
      <c r="M43" s="11"/>
    </row>
    <row r="44" ht="17" customHeight="1" spans="1:13">
      <c r="A44" s="3">
        <v>31</v>
      </c>
      <c r="B44" s="5" t="s">
        <v>141</v>
      </c>
      <c r="C44" s="5" t="s">
        <v>62</v>
      </c>
      <c r="D44" s="21"/>
      <c r="E44" s="7">
        <v>42903</v>
      </c>
      <c r="F44" s="5" t="s">
        <v>113</v>
      </c>
      <c r="G44" s="5" t="s">
        <v>114</v>
      </c>
      <c r="H44" s="5" t="s">
        <v>142</v>
      </c>
      <c r="I44" s="37">
        <v>0.4125</v>
      </c>
      <c r="J44" s="37">
        <v>0.527083333333333</v>
      </c>
      <c r="K44" s="6" t="s">
        <v>53</v>
      </c>
      <c r="L44" s="6">
        <v>280</v>
      </c>
      <c r="M44" s="6"/>
    </row>
    <row r="45" ht="17" customHeight="1" spans="1:13">
      <c r="A45" s="3">
        <v>32</v>
      </c>
      <c r="B45" s="5" t="s">
        <v>143</v>
      </c>
      <c r="C45" s="5" t="s">
        <v>62</v>
      </c>
      <c r="D45" s="21" t="s">
        <v>144</v>
      </c>
      <c r="E45" s="7">
        <v>42903</v>
      </c>
      <c r="F45" s="5" t="s">
        <v>113</v>
      </c>
      <c r="G45" s="5" t="s">
        <v>114</v>
      </c>
      <c r="H45" s="5" t="s">
        <v>142</v>
      </c>
      <c r="I45" s="37">
        <v>0.4125</v>
      </c>
      <c r="J45" s="37">
        <v>0.527083333333333</v>
      </c>
      <c r="K45" s="11"/>
      <c r="L45" s="11"/>
      <c r="M45" s="11"/>
    </row>
    <row r="46" ht="17" customHeight="1" spans="1:13">
      <c r="A46" s="3">
        <v>33</v>
      </c>
      <c r="B46" s="5" t="s">
        <v>145</v>
      </c>
      <c r="C46" s="5" t="s">
        <v>56</v>
      </c>
      <c r="D46" s="21">
        <v>13481240400</v>
      </c>
      <c r="E46" s="7">
        <v>42903</v>
      </c>
      <c r="F46" s="5" t="s">
        <v>146</v>
      </c>
      <c r="G46" s="5" t="s">
        <v>114</v>
      </c>
      <c r="H46" s="5" t="s">
        <v>147</v>
      </c>
      <c r="I46" s="37">
        <v>0.347916666666667</v>
      </c>
      <c r="J46" s="37">
        <v>0.529166666666667</v>
      </c>
      <c r="K46" s="9" t="s">
        <v>53</v>
      </c>
      <c r="L46" s="9">
        <v>280</v>
      </c>
      <c r="M46" s="9"/>
    </row>
    <row r="47" ht="17" customHeight="1" spans="1:13">
      <c r="A47" s="3">
        <v>34</v>
      </c>
      <c r="B47" s="9" t="s">
        <v>148</v>
      </c>
      <c r="C47" s="9"/>
      <c r="D47" s="9">
        <v>13926069016</v>
      </c>
      <c r="E47" s="7">
        <v>42903</v>
      </c>
      <c r="F47" s="8" t="s">
        <v>149</v>
      </c>
      <c r="G47" s="9" t="s">
        <v>150</v>
      </c>
      <c r="H47" s="9"/>
      <c r="I47" s="9"/>
      <c r="J47" s="36">
        <v>0.520833333333333</v>
      </c>
      <c r="K47" s="9" t="s">
        <v>53</v>
      </c>
      <c r="L47" s="40">
        <v>280</v>
      </c>
      <c r="M47" s="9"/>
    </row>
    <row r="48" ht="17" customHeight="1" spans="1:13">
      <c r="A48" s="3">
        <v>35</v>
      </c>
      <c r="B48" s="9" t="s">
        <v>151</v>
      </c>
      <c r="C48" s="9"/>
      <c r="D48" s="9">
        <v>13602753179</v>
      </c>
      <c r="E48" s="7">
        <v>42903</v>
      </c>
      <c r="F48" s="8"/>
      <c r="G48" s="9" t="s">
        <v>150</v>
      </c>
      <c r="H48" s="9"/>
      <c r="I48" s="9"/>
      <c r="J48" s="9"/>
      <c r="K48" s="9" t="s">
        <v>53</v>
      </c>
      <c r="L48" s="40">
        <v>280</v>
      </c>
      <c r="M48" s="9" t="s">
        <v>152</v>
      </c>
    </row>
    <row r="49" ht="17" customHeight="1" spans="1:13">
      <c r="A49" s="3">
        <v>36</v>
      </c>
      <c r="B49" s="6" t="s">
        <v>153</v>
      </c>
      <c r="C49" s="9"/>
      <c r="D49" s="9">
        <v>18922181813</v>
      </c>
      <c r="E49" s="7">
        <v>42903</v>
      </c>
      <c r="F49" s="8" t="s">
        <v>154</v>
      </c>
      <c r="G49" s="9" t="s">
        <v>150</v>
      </c>
      <c r="H49" s="9"/>
      <c r="I49" s="9"/>
      <c r="J49" s="36">
        <v>0.520833333333333</v>
      </c>
      <c r="K49" s="9" t="s">
        <v>53</v>
      </c>
      <c r="L49" s="9">
        <v>280</v>
      </c>
      <c r="M49" s="9"/>
    </row>
    <row r="50" ht="17" customHeight="1" spans="1:13">
      <c r="A50" s="3">
        <v>1</v>
      </c>
      <c r="B50" s="22" t="s">
        <v>104</v>
      </c>
      <c r="C50" s="22" t="s">
        <v>62</v>
      </c>
      <c r="D50" s="22">
        <v>13386259647</v>
      </c>
      <c r="E50" s="23">
        <v>42903</v>
      </c>
      <c r="F50" s="24" t="s">
        <v>155</v>
      </c>
      <c r="G50" s="22" t="s">
        <v>50</v>
      </c>
      <c r="H50" s="22" t="s">
        <v>156</v>
      </c>
      <c r="I50" s="41">
        <v>0.8125</v>
      </c>
      <c r="J50" s="41" t="s">
        <v>157</v>
      </c>
      <c r="K50" s="9" t="s">
        <v>53</v>
      </c>
      <c r="L50" s="42">
        <v>280</v>
      </c>
      <c r="M50" s="43"/>
    </row>
    <row r="51" ht="17" customHeight="1" spans="1:13">
      <c r="A51" s="3">
        <v>2</v>
      </c>
      <c r="B51" s="25" t="s">
        <v>55</v>
      </c>
      <c r="C51" s="25" t="s">
        <v>56</v>
      </c>
      <c r="D51" s="25">
        <v>13877135270</v>
      </c>
      <c r="E51" s="26">
        <v>42903</v>
      </c>
      <c r="F51" s="27" t="s">
        <v>114</v>
      </c>
      <c r="G51" s="25" t="s">
        <v>57</v>
      </c>
      <c r="H51" s="25" t="s">
        <v>158</v>
      </c>
      <c r="I51" s="44">
        <v>0.815972222222222</v>
      </c>
      <c r="J51" s="45" t="s">
        <v>159</v>
      </c>
      <c r="K51" s="45" t="s">
        <v>53</v>
      </c>
      <c r="L51" s="24">
        <v>280</v>
      </c>
      <c r="M51" s="43"/>
    </row>
    <row r="52" ht="17" customHeight="1" spans="1:13">
      <c r="A52" s="3">
        <v>3</v>
      </c>
      <c r="B52" s="25" t="s">
        <v>60</v>
      </c>
      <c r="C52" s="25" t="s">
        <v>56</v>
      </c>
      <c r="D52" s="25">
        <v>13878880224</v>
      </c>
      <c r="E52" s="26">
        <v>42903</v>
      </c>
      <c r="F52" s="27" t="s">
        <v>114</v>
      </c>
      <c r="G52" s="25" t="s">
        <v>57</v>
      </c>
      <c r="H52" s="25" t="s">
        <v>158</v>
      </c>
      <c r="I52" s="44">
        <v>0.815972222222222</v>
      </c>
      <c r="J52" s="25"/>
      <c r="K52" s="25"/>
      <c r="L52" s="25"/>
      <c r="M52" s="43"/>
    </row>
    <row r="53" ht="17" customHeight="1" spans="1:13">
      <c r="A53" s="3">
        <v>4</v>
      </c>
      <c r="B53" s="25" t="s">
        <v>112</v>
      </c>
      <c r="C53" s="27" t="s">
        <v>56</v>
      </c>
      <c r="D53" s="27">
        <v>13574848588</v>
      </c>
      <c r="E53" s="28">
        <v>42903</v>
      </c>
      <c r="F53" s="27" t="s">
        <v>114</v>
      </c>
      <c r="G53" s="27" t="s">
        <v>113</v>
      </c>
      <c r="H53" s="27" t="s">
        <v>160</v>
      </c>
      <c r="I53" s="46">
        <v>0.825</v>
      </c>
      <c r="J53" s="46" t="s">
        <v>159</v>
      </c>
      <c r="K53" s="29" t="s">
        <v>53</v>
      </c>
      <c r="L53" s="24">
        <v>280</v>
      </c>
      <c r="M53" s="43"/>
    </row>
    <row r="54" ht="17" customHeight="1" spans="1:13">
      <c r="A54" s="3">
        <v>5</v>
      </c>
      <c r="B54" s="25" t="s">
        <v>116</v>
      </c>
      <c r="C54" s="27" t="s">
        <v>56</v>
      </c>
      <c r="D54" s="27">
        <v>13548564211</v>
      </c>
      <c r="E54" s="28">
        <v>42903</v>
      </c>
      <c r="F54" s="27" t="s">
        <v>114</v>
      </c>
      <c r="G54" s="27" t="s">
        <v>113</v>
      </c>
      <c r="H54" s="27" t="s">
        <v>160</v>
      </c>
      <c r="I54" s="46">
        <v>0.825</v>
      </c>
      <c r="J54" s="46"/>
      <c r="K54" s="27"/>
      <c r="L54" s="25"/>
      <c r="M54" s="43"/>
    </row>
    <row r="55" ht="17" customHeight="1" spans="1:13">
      <c r="A55" s="3">
        <v>9</v>
      </c>
      <c r="B55" s="25" t="s">
        <v>72</v>
      </c>
      <c r="C55" s="27" t="s">
        <v>56</v>
      </c>
      <c r="D55" s="27">
        <v>13890334100</v>
      </c>
      <c r="E55" s="28">
        <v>42903</v>
      </c>
      <c r="F55" s="29" t="s">
        <v>155</v>
      </c>
      <c r="G55" s="27" t="s">
        <v>97</v>
      </c>
      <c r="H55" s="27" t="s">
        <v>161</v>
      </c>
      <c r="I55" s="46">
        <v>0.861111111111111</v>
      </c>
      <c r="J55" s="46" t="s">
        <v>162</v>
      </c>
      <c r="K55" s="29" t="s">
        <v>53</v>
      </c>
      <c r="L55" s="24">
        <v>280</v>
      </c>
      <c r="M55" s="43"/>
    </row>
    <row r="56" ht="17" customHeight="1" spans="1:13">
      <c r="A56" s="3">
        <v>10</v>
      </c>
      <c r="B56" s="25" t="s">
        <v>75</v>
      </c>
      <c r="C56" s="27" t="s">
        <v>56</v>
      </c>
      <c r="D56" s="27">
        <v>13890334596</v>
      </c>
      <c r="E56" s="28">
        <v>42903</v>
      </c>
      <c r="F56" s="29" t="s">
        <v>155</v>
      </c>
      <c r="G56" s="27" t="s">
        <v>97</v>
      </c>
      <c r="H56" s="27" t="s">
        <v>161</v>
      </c>
      <c r="I56" s="46">
        <v>0.861111111111111</v>
      </c>
      <c r="J56" s="46"/>
      <c r="K56" s="27"/>
      <c r="L56" s="25"/>
      <c r="M56" s="43"/>
    </row>
    <row r="57" ht="17" customHeight="1" spans="1:13">
      <c r="A57" s="3">
        <v>11</v>
      </c>
      <c r="B57" s="25" t="s">
        <v>108</v>
      </c>
      <c r="C57" s="27" t="s">
        <v>56</v>
      </c>
      <c r="D57" s="27">
        <v>13679021773</v>
      </c>
      <c r="E57" s="28">
        <v>42903</v>
      </c>
      <c r="F57" s="29" t="s">
        <v>155</v>
      </c>
      <c r="G57" s="27" t="s">
        <v>70</v>
      </c>
      <c r="H57" s="27" t="s">
        <v>163</v>
      </c>
      <c r="I57" s="44">
        <v>0.868055555555555</v>
      </c>
      <c r="J57" s="46" t="s">
        <v>164</v>
      </c>
      <c r="K57" s="9" t="s">
        <v>53</v>
      </c>
      <c r="L57" s="43">
        <v>280</v>
      </c>
      <c r="M57" s="43"/>
    </row>
    <row r="58" ht="17" customHeight="1" spans="1:13">
      <c r="A58" s="3">
        <v>12</v>
      </c>
      <c r="B58" s="25" t="s">
        <v>109</v>
      </c>
      <c r="C58" s="27" t="s">
        <v>56</v>
      </c>
      <c r="D58" s="27">
        <v>13637909068</v>
      </c>
      <c r="E58" s="28">
        <v>42903</v>
      </c>
      <c r="F58" s="29" t="s">
        <v>155</v>
      </c>
      <c r="G58" s="27" t="s">
        <v>63</v>
      </c>
      <c r="H58" s="27" t="s">
        <v>165</v>
      </c>
      <c r="I58" s="46">
        <v>0.868055555555556</v>
      </c>
      <c r="J58" s="46" t="s">
        <v>164</v>
      </c>
      <c r="K58" s="29" t="s">
        <v>166</v>
      </c>
      <c r="L58" s="47">
        <v>350</v>
      </c>
      <c r="M58" s="43"/>
    </row>
    <row r="59" ht="17" customHeight="1" spans="1:13">
      <c r="A59" s="3">
        <v>13</v>
      </c>
      <c r="B59" s="25" t="s">
        <v>111</v>
      </c>
      <c r="C59" s="27" t="s">
        <v>56</v>
      </c>
      <c r="D59" s="27">
        <v>13996255329</v>
      </c>
      <c r="E59" s="28">
        <v>42903</v>
      </c>
      <c r="F59" s="29" t="s">
        <v>155</v>
      </c>
      <c r="G59" s="27" t="s">
        <v>63</v>
      </c>
      <c r="H59" s="27" t="s">
        <v>165</v>
      </c>
      <c r="I59" s="46">
        <v>0.868055555555556</v>
      </c>
      <c r="J59" s="46"/>
      <c r="K59" s="27"/>
      <c r="L59" s="48"/>
      <c r="M59" s="43"/>
    </row>
    <row r="60" ht="17" customHeight="1" spans="1:13">
      <c r="A60" s="3">
        <v>14</v>
      </c>
      <c r="B60" s="25" t="s">
        <v>69</v>
      </c>
      <c r="C60" s="27" t="s">
        <v>62</v>
      </c>
      <c r="D60" s="27">
        <v>13765818863</v>
      </c>
      <c r="E60" s="28">
        <v>42903</v>
      </c>
      <c r="F60" s="29" t="s">
        <v>155</v>
      </c>
      <c r="G60" s="27" t="s">
        <v>70</v>
      </c>
      <c r="H60" s="27" t="s">
        <v>163</v>
      </c>
      <c r="I60" s="46">
        <v>0.868055555555555</v>
      </c>
      <c r="J60" s="46"/>
      <c r="K60" s="27"/>
      <c r="L60" s="49"/>
      <c r="M60" s="43"/>
    </row>
    <row r="61" ht="17" customHeight="1" spans="1:13">
      <c r="A61" s="3">
        <v>15</v>
      </c>
      <c r="B61" s="22" t="s">
        <v>85</v>
      </c>
      <c r="C61" s="27" t="s">
        <v>56</v>
      </c>
      <c r="D61" s="27">
        <v>13536360742</v>
      </c>
      <c r="E61" s="28">
        <v>42903</v>
      </c>
      <c r="F61" s="29" t="s">
        <v>155</v>
      </c>
      <c r="G61" s="27" t="s">
        <v>83</v>
      </c>
      <c r="H61" s="27" t="s">
        <v>167</v>
      </c>
      <c r="I61" s="46">
        <v>0.878472222222222</v>
      </c>
      <c r="J61" s="46" t="s">
        <v>168</v>
      </c>
      <c r="K61" s="9" t="s">
        <v>53</v>
      </c>
      <c r="L61" s="43">
        <v>280</v>
      </c>
      <c r="M61" s="43"/>
    </row>
    <row r="62" ht="17" customHeight="1" spans="1:13">
      <c r="A62" s="3">
        <v>16</v>
      </c>
      <c r="B62" s="25" t="s">
        <v>76</v>
      </c>
      <c r="C62" s="27" t="s">
        <v>56</v>
      </c>
      <c r="D62" s="27">
        <v>18786075112</v>
      </c>
      <c r="E62" s="28">
        <v>42903</v>
      </c>
      <c r="F62" s="29" t="s">
        <v>155</v>
      </c>
      <c r="G62" s="27" t="s">
        <v>70</v>
      </c>
      <c r="H62" s="27" t="s">
        <v>169</v>
      </c>
      <c r="I62" s="46">
        <v>0.927083333333333</v>
      </c>
      <c r="J62" s="46" t="s">
        <v>170</v>
      </c>
      <c r="K62" s="9" t="s">
        <v>53</v>
      </c>
      <c r="L62" s="43">
        <v>280</v>
      </c>
      <c r="M62" s="43"/>
    </row>
    <row r="63" ht="17" customHeight="1" spans="1:13">
      <c r="A63" s="3">
        <v>1</v>
      </c>
      <c r="B63" s="30" t="s">
        <v>129</v>
      </c>
      <c r="C63" s="31"/>
      <c r="D63" s="30">
        <v>13574676218</v>
      </c>
      <c r="E63" s="32">
        <v>42904</v>
      </c>
      <c r="F63" s="30" t="s">
        <v>114</v>
      </c>
      <c r="G63" s="30" t="s">
        <v>130</v>
      </c>
      <c r="H63" s="30" t="s">
        <v>171</v>
      </c>
      <c r="I63" s="50">
        <v>0.3625</v>
      </c>
      <c r="J63" s="51" t="s">
        <v>172</v>
      </c>
      <c r="K63" s="52" t="s">
        <v>166</v>
      </c>
      <c r="L63" s="47">
        <v>350</v>
      </c>
      <c r="M63" s="31"/>
    </row>
    <row r="64" ht="17" customHeight="1" spans="1:13">
      <c r="A64" s="3">
        <v>2</v>
      </c>
      <c r="B64" s="30" t="s">
        <v>140</v>
      </c>
      <c r="C64" s="31"/>
      <c r="D64" s="33">
        <v>13471018681</v>
      </c>
      <c r="E64" s="34">
        <v>42904</v>
      </c>
      <c r="F64" s="35" t="s">
        <v>114</v>
      </c>
      <c r="G64" s="35" t="s">
        <v>57</v>
      </c>
      <c r="H64" s="35" t="s">
        <v>173</v>
      </c>
      <c r="I64" s="53">
        <v>0.3625</v>
      </c>
      <c r="J64" s="51" t="s">
        <v>172</v>
      </c>
      <c r="K64" s="54"/>
      <c r="L64" s="48"/>
      <c r="M64" s="31"/>
    </row>
    <row r="65" ht="17" customHeight="1" spans="1:13">
      <c r="A65" s="3">
        <v>3</v>
      </c>
      <c r="B65" s="30" t="s">
        <v>132</v>
      </c>
      <c r="C65" s="31"/>
      <c r="D65" s="30">
        <v>13755077798</v>
      </c>
      <c r="E65" s="32">
        <v>42904</v>
      </c>
      <c r="F65" s="30" t="s">
        <v>114</v>
      </c>
      <c r="G65" s="30" t="s">
        <v>133</v>
      </c>
      <c r="H65" s="30" t="s">
        <v>174</v>
      </c>
      <c r="I65" s="50">
        <v>0.379861111111111</v>
      </c>
      <c r="J65" s="51" t="s">
        <v>175</v>
      </c>
      <c r="K65" s="61"/>
      <c r="L65" s="49"/>
      <c r="M65" s="31"/>
    </row>
    <row r="66" ht="17" customHeight="1" spans="1:13">
      <c r="A66" s="3">
        <v>4</v>
      </c>
      <c r="B66" s="30" t="s">
        <v>61</v>
      </c>
      <c r="C66" s="31"/>
      <c r="D66" s="33">
        <v>15984011133</v>
      </c>
      <c r="E66" s="34">
        <v>42904</v>
      </c>
      <c r="F66" s="55" t="s">
        <v>155</v>
      </c>
      <c r="G66" s="35" t="s">
        <v>63</v>
      </c>
      <c r="H66" s="35" t="s">
        <v>176</v>
      </c>
      <c r="I66" s="53">
        <v>0.420138888888889</v>
      </c>
      <c r="J66" s="62">
        <v>0.333333333333333</v>
      </c>
      <c r="K66" s="55" t="s">
        <v>53</v>
      </c>
      <c r="L66" s="47">
        <v>280</v>
      </c>
      <c r="M66" s="31"/>
    </row>
    <row r="67" ht="17" customHeight="1" spans="1:13">
      <c r="A67" s="3">
        <v>5</v>
      </c>
      <c r="B67" s="30" t="s">
        <v>66</v>
      </c>
      <c r="C67" s="31"/>
      <c r="D67" s="33">
        <v>18982419203</v>
      </c>
      <c r="E67" s="34">
        <v>42904</v>
      </c>
      <c r="F67" s="55" t="s">
        <v>155</v>
      </c>
      <c r="G67" s="35" t="s">
        <v>63</v>
      </c>
      <c r="H67" s="35" t="s">
        <v>176</v>
      </c>
      <c r="I67" s="53">
        <v>0.420138888888889</v>
      </c>
      <c r="J67" s="62">
        <v>0.333333333333333</v>
      </c>
      <c r="K67" s="35"/>
      <c r="L67" s="49"/>
      <c r="M67" s="31"/>
    </row>
    <row r="68" ht="17" customHeight="1" spans="1:13">
      <c r="A68" s="3">
        <v>6</v>
      </c>
      <c r="B68" s="30" t="s">
        <v>117</v>
      </c>
      <c r="C68" s="31"/>
      <c r="D68" s="33">
        <v>18007833671</v>
      </c>
      <c r="E68" s="34">
        <v>42904</v>
      </c>
      <c r="F68" s="35" t="s">
        <v>114</v>
      </c>
      <c r="G68" s="35" t="s">
        <v>118</v>
      </c>
      <c r="H68" s="35" t="s">
        <v>177</v>
      </c>
      <c r="I68" s="53">
        <v>0.433333333333333</v>
      </c>
      <c r="J68" s="62">
        <v>0.354166666666667</v>
      </c>
      <c r="K68" s="9" t="s">
        <v>53</v>
      </c>
      <c r="L68" s="43">
        <v>280</v>
      </c>
      <c r="M68" s="31"/>
    </row>
    <row r="69" ht="17" customHeight="1" spans="1:13">
      <c r="A69" s="3">
        <v>7</v>
      </c>
      <c r="B69" s="30" t="s">
        <v>123</v>
      </c>
      <c r="C69" s="31"/>
      <c r="D69" s="30">
        <v>13299215869</v>
      </c>
      <c r="E69" s="32">
        <v>42904</v>
      </c>
      <c r="F69" s="30" t="s">
        <v>178</v>
      </c>
      <c r="G69" s="30"/>
      <c r="H69" s="30"/>
      <c r="I69" s="30"/>
      <c r="J69" s="63">
        <v>0.354166666666667</v>
      </c>
      <c r="K69" s="9" t="s">
        <v>53</v>
      </c>
      <c r="L69" s="43">
        <v>280</v>
      </c>
      <c r="M69" s="31"/>
    </row>
    <row r="70" ht="17" customHeight="1" spans="1:13">
      <c r="A70" s="3">
        <v>8</v>
      </c>
      <c r="B70" s="30" t="s">
        <v>78</v>
      </c>
      <c r="C70" s="31"/>
      <c r="D70" s="30">
        <v>13365910359</v>
      </c>
      <c r="E70" s="32">
        <v>42904</v>
      </c>
      <c r="F70" s="55" t="s">
        <v>155</v>
      </c>
      <c r="G70" s="30" t="s">
        <v>79</v>
      </c>
      <c r="H70" s="30" t="s">
        <v>179</v>
      </c>
      <c r="I70" s="50">
        <v>0.454861111111111</v>
      </c>
      <c r="J70" s="63">
        <v>0.361111111111111</v>
      </c>
      <c r="K70" s="9" t="s">
        <v>53</v>
      </c>
      <c r="L70" s="43">
        <v>280</v>
      </c>
      <c r="M70" s="31"/>
    </row>
    <row r="71" ht="17" customHeight="1" spans="1:13">
      <c r="A71" s="3">
        <v>9</v>
      </c>
      <c r="B71" s="30" t="s">
        <v>81</v>
      </c>
      <c r="C71" s="31"/>
      <c r="D71" s="33">
        <v>13950212677</v>
      </c>
      <c r="E71" s="34">
        <v>42904</v>
      </c>
      <c r="F71" s="55" t="s">
        <v>155</v>
      </c>
      <c r="G71" s="35" t="s">
        <v>79</v>
      </c>
      <c r="H71" s="35" t="s">
        <v>179</v>
      </c>
      <c r="I71" s="53">
        <v>0.454861111111111</v>
      </c>
      <c r="J71" s="64">
        <v>0.361111111111111</v>
      </c>
      <c r="K71" s="55" t="s">
        <v>53</v>
      </c>
      <c r="L71" s="47">
        <v>280</v>
      </c>
      <c r="M71" s="31"/>
    </row>
    <row r="72" ht="17" customHeight="1" spans="1:13">
      <c r="A72" s="3">
        <v>10</v>
      </c>
      <c r="B72" s="56" t="s">
        <v>67</v>
      </c>
      <c r="C72" s="31"/>
      <c r="D72" s="57">
        <v>15223934235</v>
      </c>
      <c r="E72" s="58">
        <v>42904</v>
      </c>
      <c r="F72" s="55" t="s">
        <v>155</v>
      </c>
      <c r="G72" s="57" t="s">
        <v>63</v>
      </c>
      <c r="H72" s="59" t="s">
        <v>180</v>
      </c>
      <c r="I72" s="53"/>
      <c r="J72" s="65"/>
      <c r="K72" s="55"/>
      <c r="L72" s="49"/>
      <c r="M72" s="31"/>
    </row>
    <row r="73" ht="17" customHeight="1" spans="1:13">
      <c r="A73" s="3">
        <v>11</v>
      </c>
      <c r="B73" s="30" t="s">
        <v>96</v>
      </c>
      <c r="C73" s="31"/>
      <c r="D73" s="33">
        <v>13518197995</v>
      </c>
      <c r="E73" s="34">
        <v>42904</v>
      </c>
      <c r="F73" s="55" t="s">
        <v>155</v>
      </c>
      <c r="G73" s="35" t="s">
        <v>97</v>
      </c>
      <c r="H73" s="35" t="s">
        <v>181</v>
      </c>
      <c r="I73" s="53">
        <v>0.475694444444444</v>
      </c>
      <c r="J73" s="64">
        <v>0.381944444444444</v>
      </c>
      <c r="K73" s="66" t="s">
        <v>53</v>
      </c>
      <c r="L73" s="47">
        <v>280</v>
      </c>
      <c r="M73" s="31"/>
    </row>
    <row r="74" ht="17" customHeight="1" spans="1:13">
      <c r="A74" s="3">
        <v>12</v>
      </c>
      <c r="B74" s="30" t="s">
        <v>99</v>
      </c>
      <c r="C74" s="31"/>
      <c r="D74" s="33">
        <v>15108266265</v>
      </c>
      <c r="E74" s="34">
        <v>42904</v>
      </c>
      <c r="F74" s="55" t="s">
        <v>155</v>
      </c>
      <c r="G74" s="35" t="s">
        <v>97</v>
      </c>
      <c r="H74" s="35" t="s">
        <v>181</v>
      </c>
      <c r="I74" s="53">
        <v>0.475694444444444</v>
      </c>
      <c r="J74" s="65"/>
      <c r="K74" s="66"/>
      <c r="L74" s="49"/>
      <c r="M74" s="31"/>
    </row>
    <row r="75" ht="17" customHeight="1" spans="1:13">
      <c r="A75" s="3">
        <v>13</v>
      </c>
      <c r="B75" s="30" t="s">
        <v>82</v>
      </c>
      <c r="C75" s="31"/>
      <c r="D75" s="33">
        <v>13729192723</v>
      </c>
      <c r="E75" s="34">
        <v>42904</v>
      </c>
      <c r="F75" s="55" t="s">
        <v>155</v>
      </c>
      <c r="G75" s="35" t="s">
        <v>83</v>
      </c>
      <c r="H75" s="35" t="s">
        <v>182</v>
      </c>
      <c r="I75" s="53">
        <v>0.503472222222222</v>
      </c>
      <c r="J75" s="64">
        <v>0.416666666666667</v>
      </c>
      <c r="K75" s="55" t="s">
        <v>53</v>
      </c>
      <c r="L75" s="47">
        <v>280</v>
      </c>
      <c r="M75" s="31"/>
    </row>
    <row r="76" ht="17" customHeight="1" spans="1:13">
      <c r="A76" s="3">
        <v>14</v>
      </c>
      <c r="B76" s="30" t="s">
        <v>86</v>
      </c>
      <c r="C76" s="31"/>
      <c r="D76" s="33" t="s">
        <v>87</v>
      </c>
      <c r="E76" s="34">
        <v>42904</v>
      </c>
      <c r="F76" s="55" t="s">
        <v>155</v>
      </c>
      <c r="G76" s="35" t="s">
        <v>88</v>
      </c>
      <c r="H76" s="35" t="s">
        <v>183</v>
      </c>
      <c r="I76" s="53">
        <v>0.503472222222222</v>
      </c>
      <c r="J76" s="65"/>
      <c r="K76" s="35"/>
      <c r="L76" s="49"/>
      <c r="M76" s="31"/>
    </row>
    <row r="77" ht="17" customHeight="1" spans="1:13">
      <c r="A77" s="3">
        <v>15</v>
      </c>
      <c r="B77" s="33" t="s">
        <v>145</v>
      </c>
      <c r="C77" s="31"/>
      <c r="D77" s="33">
        <v>13481240400</v>
      </c>
      <c r="E77" s="34">
        <v>42904</v>
      </c>
      <c r="F77" s="35" t="s">
        <v>114</v>
      </c>
      <c r="G77" s="35" t="s">
        <v>146</v>
      </c>
      <c r="H77" s="35" t="s">
        <v>184</v>
      </c>
      <c r="I77" s="53">
        <v>0.564583333333333</v>
      </c>
      <c r="J77" s="65">
        <v>0.479166666666667</v>
      </c>
      <c r="K77" s="9" t="s">
        <v>53</v>
      </c>
      <c r="L77" s="43">
        <v>280</v>
      </c>
      <c r="M77" s="31"/>
    </row>
    <row r="78" ht="17" customHeight="1" spans="1:13">
      <c r="A78" s="3">
        <v>17</v>
      </c>
      <c r="B78" s="30" t="s">
        <v>106</v>
      </c>
      <c r="C78" s="31"/>
      <c r="D78" s="33">
        <v>15685111947</v>
      </c>
      <c r="E78" s="34">
        <v>42904</v>
      </c>
      <c r="F78" s="55" t="s">
        <v>155</v>
      </c>
      <c r="G78" s="35" t="s">
        <v>70</v>
      </c>
      <c r="H78" s="35" t="s">
        <v>185</v>
      </c>
      <c r="I78" s="53">
        <v>0.583333333333333</v>
      </c>
      <c r="J78" s="62">
        <v>0.5</v>
      </c>
      <c r="K78" s="9" t="s">
        <v>53</v>
      </c>
      <c r="L78" s="43">
        <v>280</v>
      </c>
      <c r="M78" s="31"/>
    </row>
    <row r="79" ht="17" customHeight="1" spans="1:13">
      <c r="A79" s="3">
        <v>18</v>
      </c>
      <c r="B79" s="30" t="s">
        <v>90</v>
      </c>
      <c r="C79" s="31"/>
      <c r="D79" s="33" t="s">
        <v>91</v>
      </c>
      <c r="E79" s="34">
        <v>42904</v>
      </c>
      <c r="F79" s="55" t="s">
        <v>155</v>
      </c>
      <c r="G79" s="35" t="s">
        <v>88</v>
      </c>
      <c r="H79" s="35" t="s">
        <v>186</v>
      </c>
      <c r="I79" s="53">
        <v>0.680555555555555</v>
      </c>
      <c r="J79" s="64">
        <v>0.583333333333333</v>
      </c>
      <c r="K79" s="55" t="s">
        <v>166</v>
      </c>
      <c r="L79" s="47">
        <v>350</v>
      </c>
      <c r="M79" s="31"/>
    </row>
    <row r="80" ht="17" customHeight="1" spans="1:13">
      <c r="A80" s="3">
        <v>19</v>
      </c>
      <c r="B80" s="30" t="s">
        <v>92</v>
      </c>
      <c r="C80" s="31"/>
      <c r="D80" s="33" t="s">
        <v>93</v>
      </c>
      <c r="E80" s="34">
        <v>42904</v>
      </c>
      <c r="F80" s="55" t="s">
        <v>155</v>
      </c>
      <c r="G80" s="35" t="s">
        <v>88</v>
      </c>
      <c r="H80" s="35" t="s">
        <v>186</v>
      </c>
      <c r="I80" s="53">
        <v>0.680555555555555</v>
      </c>
      <c r="J80" s="67"/>
      <c r="K80" s="35"/>
      <c r="L80" s="48"/>
      <c r="M80" s="31"/>
    </row>
    <row r="81" ht="17" customHeight="1" spans="1:13">
      <c r="A81" s="3">
        <v>20</v>
      </c>
      <c r="B81" s="30" t="s">
        <v>94</v>
      </c>
      <c r="C81" s="31"/>
      <c r="D81" s="33" t="s">
        <v>95</v>
      </c>
      <c r="E81" s="34">
        <v>42904</v>
      </c>
      <c r="F81" s="55" t="s">
        <v>155</v>
      </c>
      <c r="G81" s="35" t="s">
        <v>88</v>
      </c>
      <c r="H81" s="35" t="s">
        <v>186</v>
      </c>
      <c r="I81" s="53">
        <v>0.680555555555555</v>
      </c>
      <c r="J81" s="65"/>
      <c r="K81" s="35"/>
      <c r="L81" s="49"/>
      <c r="M81" s="31"/>
    </row>
    <row r="82" ht="17" customHeight="1" spans="1:13">
      <c r="A82" s="3">
        <v>21</v>
      </c>
      <c r="B82" s="30" t="s">
        <v>120</v>
      </c>
      <c r="C82" s="31"/>
      <c r="D82" s="33">
        <v>18978467505</v>
      </c>
      <c r="E82" s="34">
        <v>42904</v>
      </c>
      <c r="F82" s="35" t="s">
        <v>114</v>
      </c>
      <c r="G82" s="35" t="s">
        <v>121</v>
      </c>
      <c r="H82" s="35" t="s">
        <v>187</v>
      </c>
      <c r="I82" s="63">
        <v>0.744444444444444</v>
      </c>
      <c r="J82" s="63">
        <v>0.659722222222222</v>
      </c>
      <c r="K82" s="9" t="s">
        <v>53</v>
      </c>
      <c r="L82" s="43">
        <v>280</v>
      </c>
      <c r="M82" s="31"/>
    </row>
    <row r="83" ht="17" customHeight="1" spans="1:13">
      <c r="A83" s="3">
        <v>22</v>
      </c>
      <c r="B83" s="30" t="s">
        <v>100</v>
      </c>
      <c r="C83" s="31"/>
      <c r="D83" s="30">
        <v>13548136890</v>
      </c>
      <c r="E83" s="32">
        <v>42904</v>
      </c>
      <c r="F83" s="60" t="s">
        <v>155</v>
      </c>
      <c r="G83" s="30" t="s">
        <v>97</v>
      </c>
      <c r="H83" s="30" t="s">
        <v>188</v>
      </c>
      <c r="I83" s="50">
        <v>0.767361111111111</v>
      </c>
      <c r="J83" s="63">
        <v>0.673611111111111</v>
      </c>
      <c r="K83" s="9" t="s">
        <v>53</v>
      </c>
      <c r="L83" s="43">
        <v>280</v>
      </c>
      <c r="M83" s="31"/>
    </row>
    <row r="84" ht="17" customHeight="1" spans="1:13">
      <c r="A84" s="3">
        <v>23</v>
      </c>
      <c r="B84" s="30" t="s">
        <v>137</v>
      </c>
      <c r="C84" s="31"/>
      <c r="D84" s="33">
        <v>13517818006</v>
      </c>
      <c r="E84" s="34">
        <v>42904</v>
      </c>
      <c r="F84" s="35" t="s">
        <v>114</v>
      </c>
      <c r="G84" s="35" t="s">
        <v>57</v>
      </c>
      <c r="H84" s="35" t="s">
        <v>189</v>
      </c>
      <c r="I84" s="53">
        <v>0.770833333333333</v>
      </c>
      <c r="J84" s="63">
        <v>0.6875</v>
      </c>
      <c r="K84" s="9" t="s">
        <v>53</v>
      </c>
      <c r="L84" s="43">
        <v>280</v>
      </c>
      <c r="M84" s="31"/>
    </row>
    <row r="85" ht="17" customHeight="1" spans="1:13">
      <c r="A85" s="3">
        <v>24</v>
      </c>
      <c r="B85" s="30" t="s">
        <v>101</v>
      </c>
      <c r="C85" s="31"/>
      <c r="D85" s="33">
        <v>18907576688</v>
      </c>
      <c r="E85" s="34">
        <v>42904</v>
      </c>
      <c r="F85" s="55" t="s">
        <v>155</v>
      </c>
      <c r="G85" s="35" t="s">
        <v>102</v>
      </c>
      <c r="H85" s="35" t="s">
        <v>190</v>
      </c>
      <c r="I85" s="53">
        <v>0.881944444444445</v>
      </c>
      <c r="J85" s="62">
        <v>0.791666666666667</v>
      </c>
      <c r="K85" s="9" t="s">
        <v>53</v>
      </c>
      <c r="L85" s="43">
        <v>280</v>
      </c>
      <c r="M85" s="31"/>
    </row>
    <row r="86" ht="25.5" spans="1:13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68" t="s">
        <v>191</v>
      </c>
      <c r="L86" s="69">
        <f>L3+L4+L6+L9+L12+L11+L14+L15+L16+L17+L23+L19+L26+L27+L30+L32+L34+L35+L36+L37+L42+L44+L46+L47+L49+L50+L51+L53+L55+L57+L58+L61+L62+L63+L68+L66+L69+L70+L71+L73+L75+L77+L78+L79+L82+L83+L84+L85</f>
        <v>14033</v>
      </c>
      <c r="M86" s="13"/>
    </row>
  </sheetData>
  <mergeCells count="68">
    <mergeCell ref="A1:M1"/>
    <mergeCell ref="F69:I69"/>
    <mergeCell ref="I71:I72"/>
    <mergeCell ref="J51:J52"/>
    <mergeCell ref="J53:J54"/>
    <mergeCell ref="J55:J56"/>
    <mergeCell ref="J58:J60"/>
    <mergeCell ref="J71:J72"/>
    <mergeCell ref="J73:J74"/>
    <mergeCell ref="J75:J76"/>
    <mergeCell ref="J79:J81"/>
    <mergeCell ref="K4:K5"/>
    <mergeCell ref="K6:K8"/>
    <mergeCell ref="K17:K18"/>
    <mergeCell ref="K19:K22"/>
    <mergeCell ref="K23:K25"/>
    <mergeCell ref="K28:K29"/>
    <mergeCell ref="K30:K31"/>
    <mergeCell ref="K32:K33"/>
    <mergeCell ref="K37:K41"/>
    <mergeCell ref="K42:K43"/>
    <mergeCell ref="K44:K45"/>
    <mergeCell ref="K51:K52"/>
    <mergeCell ref="K53:K54"/>
    <mergeCell ref="K55:K56"/>
    <mergeCell ref="K58:K60"/>
    <mergeCell ref="K63:K65"/>
    <mergeCell ref="K66:K67"/>
    <mergeCell ref="K71:K72"/>
    <mergeCell ref="K73:K74"/>
    <mergeCell ref="K75:K76"/>
    <mergeCell ref="K79:K81"/>
    <mergeCell ref="L4:L5"/>
    <mergeCell ref="L6:L8"/>
    <mergeCell ref="L9:L10"/>
    <mergeCell ref="L12:L13"/>
    <mergeCell ref="L17:L18"/>
    <mergeCell ref="L19:L22"/>
    <mergeCell ref="L23:L25"/>
    <mergeCell ref="L28:L29"/>
    <mergeCell ref="L30:L31"/>
    <mergeCell ref="L32:L33"/>
    <mergeCell ref="L37:L41"/>
    <mergeCell ref="L42:L43"/>
    <mergeCell ref="L44:L45"/>
    <mergeCell ref="L51:L52"/>
    <mergeCell ref="L53:L54"/>
    <mergeCell ref="L55:L56"/>
    <mergeCell ref="L58:L60"/>
    <mergeCell ref="L63:L65"/>
    <mergeCell ref="L66:L67"/>
    <mergeCell ref="L71:L72"/>
    <mergeCell ref="L73:L74"/>
    <mergeCell ref="L75:L76"/>
    <mergeCell ref="L79:L81"/>
    <mergeCell ref="M4:M5"/>
    <mergeCell ref="M6:M8"/>
    <mergeCell ref="M9:M10"/>
    <mergeCell ref="M12:M13"/>
    <mergeCell ref="M17:M18"/>
    <mergeCell ref="M19:M22"/>
    <mergeCell ref="M23:M25"/>
    <mergeCell ref="M28:M29"/>
    <mergeCell ref="M30:M31"/>
    <mergeCell ref="M32:M33"/>
    <mergeCell ref="M37:M41"/>
    <mergeCell ref="M42:M43"/>
    <mergeCell ref="M44:M45"/>
  </mergeCells>
  <dataValidations count="1">
    <dataValidation type="list" allowBlank="1" showInputMessage="1" showErrorMessage="1" sqref="C6 C7 C8 C14 C26 C27 C28 C32 C50 C57 C62 C12:C13 C15:C16 C21:C22 C23:C24 C55:C56 C58:C59">
      <formula1>"男,女"</formula1>
    </dataValidation>
  </dataValidation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M11" sqref="M11"/>
    </sheetView>
  </sheetViews>
  <sheetFormatPr defaultColWidth="8.72727272727273" defaultRowHeight="14"/>
  <cols>
    <col min="4" max="4" width="19.8181818181818" customWidth="1"/>
    <col min="5" max="5" width="15.9090909090909" customWidth="1"/>
    <col min="10" max="10" width="8.81818181818182"/>
    <col min="11" max="11" width="10" customWidth="1"/>
    <col min="12" max="12" width="12.5454545454545" customWidth="1"/>
    <col min="13" max="13" width="24.1818181818182" customWidth="1"/>
  </cols>
  <sheetData>
    <row r="1" ht="42" customHeight="1" spans="1:13">
      <c r="A1" s="1" t="s">
        <v>192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36</v>
      </c>
      <c r="B2" s="3" t="s">
        <v>37</v>
      </c>
      <c r="C2" s="3" t="s">
        <v>38</v>
      </c>
      <c r="D2" s="3" t="s">
        <v>39</v>
      </c>
      <c r="E2" s="3" t="s">
        <v>40</v>
      </c>
      <c r="F2" s="4" t="s">
        <v>41</v>
      </c>
      <c r="G2" s="3" t="s">
        <v>42</v>
      </c>
      <c r="H2" s="3" t="s">
        <v>43</v>
      </c>
      <c r="I2" s="3" t="s">
        <v>44</v>
      </c>
      <c r="J2" s="3" t="s">
        <v>45</v>
      </c>
      <c r="K2" s="3" t="s">
        <v>46</v>
      </c>
      <c r="L2" s="3" t="s">
        <v>47</v>
      </c>
      <c r="M2" s="3" t="s">
        <v>48</v>
      </c>
    </row>
    <row r="3" ht="28" customHeight="1" spans="1:13">
      <c r="A3" s="3">
        <v>1</v>
      </c>
      <c r="B3" s="5" t="s">
        <v>193</v>
      </c>
      <c r="C3" s="5" t="s">
        <v>62</v>
      </c>
      <c r="D3" s="6">
        <v>13712029688</v>
      </c>
      <c r="E3" s="7">
        <v>42903</v>
      </c>
      <c r="F3" s="8" t="s">
        <v>194</v>
      </c>
      <c r="G3" s="9" t="s">
        <v>150</v>
      </c>
      <c r="H3" s="9"/>
      <c r="I3" s="9"/>
      <c r="J3" s="9"/>
      <c r="K3" s="6" t="s">
        <v>195</v>
      </c>
      <c r="L3" s="9">
        <v>1200</v>
      </c>
      <c r="M3" s="9"/>
    </row>
    <row r="4" ht="28" customHeight="1" spans="1:13">
      <c r="A4" s="3">
        <v>2</v>
      </c>
      <c r="B4" s="5" t="s">
        <v>196</v>
      </c>
      <c r="C4" s="5" t="s">
        <v>62</v>
      </c>
      <c r="D4" s="10"/>
      <c r="E4" s="7">
        <v>42903</v>
      </c>
      <c r="F4" s="8" t="s">
        <v>194</v>
      </c>
      <c r="G4" s="9" t="s">
        <v>150</v>
      </c>
      <c r="H4" s="9"/>
      <c r="I4" s="9"/>
      <c r="J4" s="9"/>
      <c r="K4" s="10"/>
      <c r="L4" s="9"/>
      <c r="M4" s="9"/>
    </row>
    <row r="5" ht="28" customHeight="1" spans="1:13">
      <c r="A5" s="3">
        <v>3</v>
      </c>
      <c r="B5" s="5" t="s">
        <v>197</v>
      </c>
      <c r="C5" s="5" t="s">
        <v>62</v>
      </c>
      <c r="D5" s="11"/>
      <c r="E5" s="7">
        <v>42903</v>
      </c>
      <c r="F5" s="8" t="s">
        <v>194</v>
      </c>
      <c r="G5" s="9" t="s">
        <v>150</v>
      </c>
      <c r="H5" s="9"/>
      <c r="I5" s="9"/>
      <c r="J5" s="9"/>
      <c r="K5" s="11"/>
      <c r="L5" s="9"/>
      <c r="M5" s="9"/>
    </row>
    <row r="6" ht="28" customHeight="1" spans="1:13">
      <c r="A6" s="3">
        <v>4</v>
      </c>
      <c r="B6" s="5" t="s">
        <v>198</v>
      </c>
      <c r="C6" s="5" t="s">
        <v>62</v>
      </c>
      <c r="D6" s="6">
        <v>13712430655</v>
      </c>
      <c r="E6" s="7">
        <v>42903</v>
      </c>
      <c r="F6" s="8" t="s">
        <v>194</v>
      </c>
      <c r="G6" s="9" t="s">
        <v>150</v>
      </c>
      <c r="H6" s="9"/>
      <c r="I6" s="9"/>
      <c r="J6" s="9"/>
      <c r="K6" s="6" t="s">
        <v>195</v>
      </c>
      <c r="L6" s="9">
        <v>1230</v>
      </c>
      <c r="M6" s="9" t="s">
        <v>199</v>
      </c>
    </row>
    <row r="7" ht="28" customHeight="1" spans="1:13">
      <c r="A7" s="3">
        <v>5</v>
      </c>
      <c r="B7" s="5" t="s">
        <v>200</v>
      </c>
      <c r="C7" s="5" t="s">
        <v>56</v>
      </c>
      <c r="D7" s="10"/>
      <c r="E7" s="7">
        <v>42903</v>
      </c>
      <c r="F7" s="8" t="s">
        <v>194</v>
      </c>
      <c r="G7" s="9" t="s">
        <v>150</v>
      </c>
      <c r="H7" s="9"/>
      <c r="I7" s="9"/>
      <c r="J7" s="9"/>
      <c r="K7" s="10"/>
      <c r="L7" s="9"/>
      <c r="M7" s="9"/>
    </row>
    <row r="8" ht="28" customHeight="1" spans="1:13">
      <c r="A8" s="3">
        <v>6</v>
      </c>
      <c r="B8" s="5" t="s">
        <v>201</v>
      </c>
      <c r="C8" s="5" t="s">
        <v>62</v>
      </c>
      <c r="D8" s="11"/>
      <c r="E8" s="7">
        <v>42903</v>
      </c>
      <c r="F8" s="8" t="s">
        <v>194</v>
      </c>
      <c r="G8" s="9" t="s">
        <v>150</v>
      </c>
      <c r="H8" s="9"/>
      <c r="I8" s="9"/>
      <c r="J8" s="9"/>
      <c r="K8" s="11"/>
      <c r="L8" s="9"/>
      <c r="M8" s="9"/>
    </row>
    <row r="9" ht="28" customHeight="1" spans="1:13">
      <c r="A9" s="3">
        <v>7</v>
      </c>
      <c r="B9" s="5" t="s">
        <v>202</v>
      </c>
      <c r="C9" s="5" t="s">
        <v>62</v>
      </c>
      <c r="D9" s="6">
        <v>13702288099</v>
      </c>
      <c r="E9" s="7">
        <v>42903</v>
      </c>
      <c r="F9" s="5" t="s">
        <v>203</v>
      </c>
      <c r="G9" s="9" t="s">
        <v>150</v>
      </c>
      <c r="H9" s="9"/>
      <c r="I9" s="9"/>
      <c r="J9" s="9"/>
      <c r="K9" s="6" t="s">
        <v>195</v>
      </c>
      <c r="L9" s="6">
        <v>1300</v>
      </c>
      <c r="M9" s="6"/>
    </row>
    <row r="10" ht="28" customHeight="1" spans="1:13">
      <c r="A10" s="3">
        <v>8</v>
      </c>
      <c r="B10" s="5" t="s">
        <v>204</v>
      </c>
      <c r="C10" s="5" t="s">
        <v>62</v>
      </c>
      <c r="D10" s="11"/>
      <c r="E10" s="7">
        <v>42903</v>
      </c>
      <c r="F10" s="5" t="s">
        <v>203</v>
      </c>
      <c r="G10" s="9" t="s">
        <v>150</v>
      </c>
      <c r="H10" s="9"/>
      <c r="I10" s="9"/>
      <c r="J10" s="9"/>
      <c r="K10" s="11"/>
      <c r="L10" s="11"/>
      <c r="M10" s="11"/>
    </row>
    <row r="11" ht="28" customHeight="1" spans="1:13">
      <c r="A11" s="3">
        <v>9</v>
      </c>
      <c r="B11" s="12" t="s">
        <v>205</v>
      </c>
      <c r="C11" s="12" t="s">
        <v>62</v>
      </c>
      <c r="D11" s="9">
        <v>13602938535</v>
      </c>
      <c r="E11" s="7">
        <v>42903</v>
      </c>
      <c r="F11" s="8" t="s">
        <v>206</v>
      </c>
      <c r="G11" s="9" t="s">
        <v>150</v>
      </c>
      <c r="H11" s="9"/>
      <c r="I11" s="9"/>
      <c r="J11" s="9"/>
      <c r="K11" s="9" t="s">
        <v>195</v>
      </c>
      <c r="L11" s="9">
        <v>1200</v>
      </c>
      <c r="M11" s="9"/>
    </row>
    <row r="12" ht="23" spans="1:1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4" t="s">
        <v>191</v>
      </c>
      <c r="L12" s="15">
        <f>SUM(L3:L11)</f>
        <v>4930</v>
      </c>
      <c r="M12" s="13"/>
    </row>
  </sheetData>
  <mergeCells count="13">
    <mergeCell ref="A1:M1"/>
    <mergeCell ref="D3:D5"/>
    <mergeCell ref="D6:D8"/>
    <mergeCell ref="D9:D10"/>
    <mergeCell ref="K3:K5"/>
    <mergeCell ref="K6:K8"/>
    <mergeCell ref="K9:K10"/>
    <mergeCell ref="L3:L5"/>
    <mergeCell ref="L6:L8"/>
    <mergeCell ref="L9:L10"/>
    <mergeCell ref="M3:M5"/>
    <mergeCell ref="M6:M8"/>
    <mergeCell ref="M9:M1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结算表</vt:lpstr>
      <vt:lpstr>用车表1</vt:lpstr>
      <vt:lpstr>用车表2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kristy</cp:lastModifiedBy>
  <dcterms:created xsi:type="dcterms:W3CDTF">2017-06-19T02:38:00Z</dcterms:created>
  <dcterms:modified xsi:type="dcterms:W3CDTF">2019-01-29T07:42:15Z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