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Sheet1" sheetId="1" r:id="rId1"/>
    <sheet name="1月23日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<sst xmlns="http://schemas.openxmlformats.org/spreadsheetml/2006/main" count="71" uniqueCount="59">
  <si>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</si>
  <si>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</si>
  <si>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</si>
  <si>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</si>
  <si>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</si>
  <si>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</si>
  <si>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</si>
  <si>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</si>
  <si>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</si>
  <si>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</si>
  <si>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</si>
  <si>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</si>
  <si>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</si>
  <si>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</si>
  <si>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</si>
  <si>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</si>
  <si>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</si>
  <si>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</si>
  <si>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</si>
  <si>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</si>
  <si>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</si>
  <si>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</si>
  <si>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</si>
  <si>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</si>
  <si>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</si>
  <si>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</si>
  <si>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</si>
  <si>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</si>
  <si>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</si>
  <si>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</si>
  <si>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</si>
  <si>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</si>
  <si>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</si>
  <si>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</si>
  <si>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</si>
  <si>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</si>
  <si>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</si>
  <si>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</si>
  <si>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</si>
  <si>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</si>
  <si>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</si>
  <si>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</si>
  <si>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</si>
  <si>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</si>
  <si>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</si>
  <si>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</si>
  <si>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</si>
  <si>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</si>
  <si>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</si>
  <si>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</si>
  <si>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</si>
  <si>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</si>
  <si>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</si>
  <si>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</si>
  <si>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日期</t>
  </si>
  <si>
    <t>类别</t>
  </si>
  <si>
    <t>餐费</t>
  </si>
  <si>
    <t>采买</t>
  </si>
  <si>
    <t>打车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</si>
</sst>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view="pageBreakPreview" zoomScaleNormal="60" workbookViewId="0">
      <selection activeCell="I46" sqref="I46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5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6" t="s">
        <v>0</v>
      </c>
      <c r="D2" s="6"/>
      <c r="E2" s="6"/>
      <c r="F2" s="6"/>
      <c r="G2" s="6"/>
      <c r="H2" s="6"/>
      <c r="I2" s="36"/>
      <c r="J2" s="36"/>
      <c r="K2" s="36"/>
      <c r="L2" s="36"/>
    </row>
    <row r="4" customFormat="1" customHeight="1" spans="1:10">
      <c r="A4" s="1"/>
      <c r="C4" s="5"/>
      <c r="H4" s="7" t="s">
        <v>1</v>
      </c>
      <c r="I4" s="7"/>
      <c r="J4" s="7" t="s">
        <v>2</v>
      </c>
    </row>
    <row r="5" customFormat="1" customHeight="1" spans="1:10">
      <c r="A5" s="1"/>
      <c r="C5" s="5"/>
      <c r="H5" s="8"/>
      <c r="I5" s="8"/>
      <c r="J5" s="8"/>
    </row>
    <row r="6" customFormat="1" customHeight="1" spans="1:10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customFormat="1" customHeight="1" spans="1:10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customFormat="1" customHeight="1" spans="1:10">
      <c r="A8" s="2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>F8+G8</f>
        <v>0</v>
      </c>
      <c r="I8" s="37"/>
      <c r="J8" s="38" t="s">
        <v>16</v>
      </c>
    </row>
    <row r="9" customFormat="1" customHeight="1" spans="1:10">
      <c r="A9" s="2"/>
      <c r="B9" s="15"/>
      <c r="C9" s="16"/>
      <c r="D9" s="17"/>
      <c r="E9" s="16"/>
      <c r="F9" s="16">
        <v>0</v>
      </c>
      <c r="G9" s="16">
        <v>0</v>
      </c>
      <c r="H9" s="16">
        <f t="shared" ref="H8:H12" si="0">F9+G9</f>
        <v>0</v>
      </c>
      <c r="I9" s="37"/>
      <c r="J9" s="39"/>
    </row>
    <row r="10" customFormat="1" customHeight="1" spans="1:10">
      <c r="A10" s="2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7"/>
      <c r="J10" s="39"/>
    </row>
    <row r="11" customFormat="1" customHeight="1" spans="1:10">
      <c r="A11" s="2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7"/>
      <c r="J11" s="39"/>
    </row>
    <row r="12" customFormat="1" customHeight="1" spans="1:10">
      <c r="A12" s="2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7"/>
      <c r="J12" s="39"/>
    </row>
    <row r="13" s="4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0"/>
      <c r="J13" s="41"/>
    </row>
    <row r="14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7"/>
      <c r="J14" s="38" t="s">
        <v>19</v>
      </c>
    </row>
    <row r="15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7"/>
      <c r="J15" s="39"/>
    </row>
    <row r="16" s="4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0"/>
      <c r="J16" s="41"/>
    </row>
    <row r="17" customFormat="1" customHeight="1" spans="1:10">
      <c r="A17" s="2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7"/>
      <c r="J17" s="42" t="s">
        <v>22</v>
      </c>
    </row>
    <row r="18" customFormat="1" customHeight="1" spans="1:10">
      <c r="A18" s="2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7"/>
      <c r="J18" s="43"/>
    </row>
    <row r="19" customFormat="1" customHeight="1" spans="1:10">
      <c r="A19" s="2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7"/>
      <c r="J19" s="43"/>
    </row>
    <row r="20" customFormat="1" customHeight="1" spans="1:10">
      <c r="A20" s="2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7"/>
      <c r="J20" s="43"/>
    </row>
    <row r="21" s="4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40"/>
      <c r="J21" s="44"/>
    </row>
    <row r="22" customFormat="1" customHeight="1" spans="1:10">
      <c r="A22" s="2">
        <v>4</v>
      </c>
      <c r="B22" s="15" t="s">
        <v>24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7"/>
      <c r="J22" s="42" t="s">
        <v>25</v>
      </c>
    </row>
    <row r="23" customFormat="1" customHeight="1" spans="1:10">
      <c r="A23" s="2"/>
      <c r="B23" s="15"/>
      <c r="C23" s="16"/>
      <c r="D23" s="17"/>
      <c r="E23" s="16"/>
      <c r="F23" s="16">
        <v>0</v>
      </c>
      <c r="G23" s="16">
        <v>0</v>
      </c>
      <c r="H23" s="16">
        <f>F23+G23</f>
        <v>0</v>
      </c>
      <c r="I23" s="37"/>
      <c r="J23" s="43"/>
    </row>
    <row r="24" customFormat="1" customHeight="1" spans="1:10">
      <c r="A24" s="2"/>
      <c r="B24" s="15"/>
      <c r="C24" s="16"/>
      <c r="D24" s="17"/>
      <c r="E24" s="16"/>
      <c r="F24" s="16">
        <v>0</v>
      </c>
      <c r="G24" s="16">
        <v>0</v>
      </c>
      <c r="H24" s="16">
        <f>F24+G24</f>
        <v>0</v>
      </c>
      <c r="I24" s="37"/>
      <c r="J24" s="43"/>
    </row>
    <row r="25" s="4" customFormat="1" customHeight="1" spans="1:10">
      <c r="A25" s="18"/>
      <c r="B25" s="19" t="s">
        <v>26</v>
      </c>
      <c r="C25" s="20">
        <f>SUM(C22)</f>
        <v>0</v>
      </c>
      <c r="D25" s="20">
        <f>SUM(D22)</f>
        <v>0</v>
      </c>
      <c r="E25" s="20">
        <f>SUM(E22)</f>
        <v>0</v>
      </c>
      <c r="F25" s="20">
        <f>SUM(F22:F24)</f>
        <v>0</v>
      </c>
      <c r="G25" s="20">
        <f>SUM(G22:G24)</f>
        <v>0</v>
      </c>
      <c r="H25" s="20">
        <f>SUM(H22:H24)</f>
        <v>0</v>
      </c>
      <c r="I25" s="40"/>
      <c r="J25" s="44"/>
    </row>
    <row r="26" customFormat="1" customHeight="1" spans="1:10">
      <c r="A26" s="21">
        <v>5</v>
      </c>
      <c r="B26" s="22" t="s">
        <v>27</v>
      </c>
      <c r="C26" s="23">
        <v>0</v>
      </c>
      <c r="D26" s="21"/>
      <c r="E26" s="23">
        <f>C26*D26</f>
        <v>0</v>
      </c>
      <c r="F26" s="16">
        <v>0</v>
      </c>
      <c r="G26" s="16">
        <v>0</v>
      </c>
      <c r="H26" s="16">
        <f>F26+G26</f>
        <v>0</v>
      </c>
      <c r="I26" s="37"/>
      <c r="J26" s="38" t="s">
        <v>28</v>
      </c>
    </row>
    <row r="27" customFormat="1" customHeight="1" spans="1:10">
      <c r="A27" s="24"/>
      <c r="B27" s="25"/>
      <c r="C27" s="26"/>
      <c r="D27" s="24"/>
      <c r="E27" s="26"/>
      <c r="F27" s="16">
        <v>0</v>
      </c>
      <c r="G27" s="16">
        <v>0</v>
      </c>
      <c r="H27" s="16">
        <f>F27+G27</f>
        <v>0</v>
      </c>
      <c r="I27" s="37"/>
      <c r="J27" s="39"/>
    </row>
    <row r="28" s="4" customFormat="1" customHeight="1" spans="1:10">
      <c r="A28" s="18"/>
      <c r="B28" s="19" t="s">
        <v>29</v>
      </c>
      <c r="C28" s="20">
        <f>SUM(C26)</f>
        <v>0</v>
      </c>
      <c r="D28" s="20">
        <f>SUM(D26)</f>
        <v>0</v>
      </c>
      <c r="E28" s="20">
        <f>SUM(E26)</f>
        <v>0</v>
      </c>
      <c r="F28" s="20">
        <f t="shared" ref="F28:H28" si="5">SUM(F26:F27)</f>
        <v>0</v>
      </c>
      <c r="G28" s="20">
        <f t="shared" si="5"/>
        <v>0</v>
      </c>
      <c r="H28" s="20">
        <f t="shared" si="5"/>
        <v>0</v>
      </c>
      <c r="I28" s="40"/>
      <c r="J28" s="41"/>
    </row>
    <row r="29" customFormat="1" customHeight="1" spans="1:10">
      <c r="A29" s="2">
        <v>6</v>
      </c>
      <c r="B29" s="15" t="s">
        <v>30</v>
      </c>
      <c r="C29" s="16">
        <v>0</v>
      </c>
      <c r="D29" s="17"/>
      <c r="E29" s="16">
        <f>C29*D29</f>
        <v>0</v>
      </c>
      <c r="F29" s="16">
        <v>0</v>
      </c>
      <c r="G29" s="16">
        <v>0</v>
      </c>
      <c r="H29" s="16">
        <f t="shared" ref="H29:H32" si="6">F29+G29</f>
        <v>0</v>
      </c>
      <c r="I29" s="37"/>
      <c r="J29" s="38" t="s">
        <v>31</v>
      </c>
    </row>
    <row r="30" customFormat="1" customHeight="1" spans="1:10">
      <c r="A30" s="2"/>
      <c r="B30" s="15"/>
      <c r="C30" s="16"/>
      <c r="D30" s="17"/>
      <c r="E30" s="16"/>
      <c r="F30" s="16">
        <v>0</v>
      </c>
      <c r="G30" s="16">
        <v>0</v>
      </c>
      <c r="H30" s="16">
        <f t="shared" si="6"/>
        <v>0</v>
      </c>
      <c r="I30" s="37"/>
      <c r="J30" s="43"/>
    </row>
    <row r="31" customFormat="1" customHeight="1" spans="1:10">
      <c r="A31" s="2"/>
      <c r="B31" s="15"/>
      <c r="C31" s="16"/>
      <c r="D31" s="17"/>
      <c r="E31" s="16"/>
      <c r="F31" s="16">
        <v>0</v>
      </c>
      <c r="G31" s="16">
        <v>0</v>
      </c>
      <c r="H31" s="16">
        <f t="shared" si="6"/>
        <v>0</v>
      </c>
      <c r="I31" s="37"/>
      <c r="J31" s="43"/>
    </row>
    <row r="32" customFormat="1" customHeight="1" spans="1:10">
      <c r="A32" s="2"/>
      <c r="B32" s="15"/>
      <c r="C32" s="16"/>
      <c r="D32" s="17"/>
      <c r="E32" s="16"/>
      <c r="F32" s="16">
        <v>0</v>
      </c>
      <c r="G32" s="16">
        <v>0</v>
      </c>
      <c r="H32" s="16">
        <f t="shared" si="6"/>
        <v>0</v>
      </c>
      <c r="I32" s="37"/>
      <c r="J32" s="43"/>
    </row>
    <row r="33" s="4" customFormat="1" customHeight="1" spans="1:10">
      <c r="A33" s="18"/>
      <c r="B33" s="19" t="s">
        <v>32</v>
      </c>
      <c r="C33" s="20">
        <f>SUM(C29)</f>
        <v>0</v>
      </c>
      <c r="D33" s="20">
        <f>SUM(D29)</f>
        <v>0</v>
      </c>
      <c r="E33" s="20">
        <f>SUM(E29)</f>
        <v>0</v>
      </c>
      <c r="F33" s="20">
        <f t="shared" ref="F33:H33" si="7">SUM(F29:F32)</f>
        <v>0</v>
      </c>
      <c r="G33" s="20">
        <f t="shared" si="7"/>
        <v>0</v>
      </c>
      <c r="H33" s="20">
        <f t="shared" si="7"/>
        <v>0</v>
      </c>
      <c r="I33" s="40"/>
      <c r="J33" s="44"/>
    </row>
    <row r="34" customFormat="1" customHeight="1" spans="1:10">
      <c r="A34" s="2">
        <v>7</v>
      </c>
      <c r="B34" s="15" t="s">
        <v>33</v>
      </c>
      <c r="C34" s="16">
        <v>0</v>
      </c>
      <c r="D34" s="17"/>
      <c r="E34" s="16">
        <f>C34*D34</f>
        <v>0</v>
      </c>
      <c r="F34" s="16">
        <v>0</v>
      </c>
      <c r="G34" s="16">
        <v>0</v>
      </c>
      <c r="H34" s="16">
        <f t="shared" ref="H34:H37" si="8">F34+G34</f>
        <v>0</v>
      </c>
      <c r="I34" s="37"/>
      <c r="J34" s="45"/>
    </row>
    <row r="35" customFormat="1" customHeight="1" spans="1:10">
      <c r="A35" s="2"/>
      <c r="B35" s="15"/>
      <c r="C35" s="16"/>
      <c r="D35" s="17"/>
      <c r="E35" s="16"/>
      <c r="F35" s="16">
        <v>0</v>
      </c>
      <c r="G35" s="16">
        <v>0</v>
      </c>
      <c r="H35" s="16">
        <f t="shared" si="8"/>
        <v>0</v>
      </c>
      <c r="I35" s="37"/>
      <c r="J35" s="46"/>
    </row>
    <row r="36" customFormat="1" customHeight="1" spans="1:10">
      <c r="A36" s="2"/>
      <c r="B36" s="15"/>
      <c r="C36" s="16"/>
      <c r="D36" s="17"/>
      <c r="E36" s="16"/>
      <c r="F36" s="16">
        <v>0</v>
      </c>
      <c r="G36" s="16">
        <v>0</v>
      </c>
      <c r="H36" s="16">
        <f t="shared" si="8"/>
        <v>0</v>
      </c>
      <c r="I36" s="37"/>
      <c r="J36" s="46"/>
    </row>
    <row r="37" customFormat="1" customHeight="1" spans="1:10">
      <c r="A37" s="2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37"/>
      <c r="J37" s="46"/>
    </row>
    <row r="38" s="4" customFormat="1" customHeight="1" spans="1:10">
      <c r="A38" s="18"/>
      <c r="B38" s="19" t="s">
        <v>34</v>
      </c>
      <c r="C38" s="20">
        <f>SUM(C34)</f>
        <v>0</v>
      </c>
      <c r="D38" s="20">
        <f>SUM(D34)</f>
        <v>0</v>
      </c>
      <c r="E38" s="20">
        <f>SUM(E34)</f>
        <v>0</v>
      </c>
      <c r="F38" s="20">
        <f t="shared" ref="F38:H38" si="9">SUM(F34:F37)</f>
        <v>0</v>
      </c>
      <c r="G38" s="20">
        <f t="shared" si="9"/>
        <v>0</v>
      </c>
      <c r="H38" s="20">
        <f t="shared" si="9"/>
        <v>0</v>
      </c>
      <c r="I38" s="40"/>
      <c r="J38" s="47"/>
    </row>
    <row r="39" customFormat="1" customHeight="1" spans="1:10">
      <c r="A39" s="2">
        <v>8</v>
      </c>
      <c r="B39" s="15" t="s">
        <v>35</v>
      </c>
      <c r="C39" s="16">
        <v>0</v>
      </c>
      <c r="D39" s="17"/>
      <c r="E39" s="16">
        <f>C39*D39</f>
        <v>0</v>
      </c>
      <c r="F39" s="16">
        <v>0</v>
      </c>
      <c r="G39" s="16">
        <v>0</v>
      </c>
      <c r="H39" s="16">
        <f t="shared" ref="H39:H44" si="10">F39+G39</f>
        <v>0</v>
      </c>
      <c r="I39" s="37"/>
      <c r="J39" s="42" t="s">
        <v>36</v>
      </c>
    </row>
    <row r="40" customFormat="1" customHeight="1" spans="1:10">
      <c r="A40" s="2"/>
      <c r="B40" s="15"/>
      <c r="C40" s="16"/>
      <c r="D40" s="17"/>
      <c r="E40" s="16"/>
      <c r="F40" s="16">
        <v>0</v>
      </c>
      <c r="G40" s="16">
        <v>0</v>
      </c>
      <c r="H40" s="16">
        <f t="shared" si="10"/>
        <v>0</v>
      </c>
      <c r="I40" s="37"/>
      <c r="J40" s="43"/>
    </row>
    <row r="41" s="4" customFormat="1" customHeight="1" spans="1:10">
      <c r="A41" s="18"/>
      <c r="B41" s="19" t="s">
        <v>37</v>
      </c>
      <c r="C41" s="20">
        <f>SUM(C39)</f>
        <v>0</v>
      </c>
      <c r="D41" s="20">
        <f>SUM(D39)</f>
        <v>0</v>
      </c>
      <c r="E41" s="20">
        <f>SUM(E39)</f>
        <v>0</v>
      </c>
      <c r="F41" s="20">
        <f t="shared" ref="F41:H41" si="11">SUM(F39:F40)</f>
        <v>0</v>
      </c>
      <c r="G41" s="20">
        <f t="shared" si="11"/>
        <v>0</v>
      </c>
      <c r="H41" s="20">
        <f t="shared" si="11"/>
        <v>0</v>
      </c>
      <c r="I41" s="40"/>
      <c r="J41" s="44"/>
    </row>
    <row r="42" customFormat="1" customHeight="1" spans="1:10">
      <c r="A42" s="2">
        <v>9</v>
      </c>
      <c r="B42" s="15" t="s">
        <v>38</v>
      </c>
      <c r="C42" s="16">
        <v>0</v>
      </c>
      <c r="D42" s="17"/>
      <c r="E42" s="16">
        <f>C42*D42</f>
        <v>0</v>
      </c>
      <c r="F42" s="16">
        <v>0</v>
      </c>
      <c r="G42" s="16">
        <v>0</v>
      </c>
      <c r="H42" s="16">
        <f t="shared" si="10"/>
        <v>0</v>
      </c>
      <c r="I42" s="37"/>
      <c r="J42" s="38" t="s">
        <v>39</v>
      </c>
    </row>
    <row r="43" customFormat="1" customHeight="1" spans="1:10">
      <c r="A43" s="2"/>
      <c r="B43" s="15"/>
      <c r="C43" s="16"/>
      <c r="D43" s="17"/>
      <c r="E43" s="16"/>
      <c r="F43" s="16">
        <v>0</v>
      </c>
      <c r="G43" s="16">
        <v>0</v>
      </c>
      <c r="H43" s="16">
        <f t="shared" si="10"/>
        <v>0</v>
      </c>
      <c r="I43" s="37"/>
      <c r="J43" s="39"/>
    </row>
    <row r="44" customFormat="1" customHeight="1" spans="1:10">
      <c r="A44" s="2"/>
      <c r="B44" s="15"/>
      <c r="C44" s="16"/>
      <c r="D44" s="17"/>
      <c r="E44" s="16"/>
      <c r="F44" s="16">
        <v>0</v>
      </c>
      <c r="G44" s="16">
        <v>0</v>
      </c>
      <c r="H44" s="16">
        <f t="shared" si="10"/>
        <v>0</v>
      </c>
      <c r="I44" s="37"/>
      <c r="J44" s="39"/>
    </row>
    <row r="45" s="4" customFormat="1" customHeight="1" spans="1:10">
      <c r="A45" s="18"/>
      <c r="B45" s="19" t="s">
        <v>40</v>
      </c>
      <c r="C45" s="20">
        <f>SUM(C42)</f>
        <v>0</v>
      </c>
      <c r="D45" s="20">
        <f>SUM(D42)</f>
        <v>0</v>
      </c>
      <c r="E45" s="20">
        <f>SUM(E42)</f>
        <v>0</v>
      </c>
      <c r="F45" s="20">
        <f t="shared" ref="F45:H45" si="12">SUM(F42:F44)</f>
        <v>0</v>
      </c>
      <c r="G45" s="20">
        <f t="shared" si="12"/>
        <v>0</v>
      </c>
      <c r="H45" s="20">
        <f t="shared" si="12"/>
        <v>0</v>
      </c>
      <c r="I45" s="40"/>
      <c r="J45" s="41"/>
    </row>
    <row r="46" customFormat="1" customHeight="1" spans="1:10">
      <c r="A46" s="21">
        <v>10</v>
      </c>
      <c r="B46" s="15" t="s">
        <v>41</v>
      </c>
      <c r="C46" s="16">
        <v>0</v>
      </c>
      <c r="D46" s="17"/>
      <c r="E46" s="16">
        <f>C46*D46</f>
        <v>0</v>
      </c>
      <c r="F46" s="16">
        <v>5397.86</v>
      </c>
      <c r="G46" s="16">
        <v>0</v>
      </c>
      <c r="H46" s="16">
        <f t="shared" ref="H46:H52" si="13">F46+G46</f>
        <v>5397.86</v>
      </c>
      <c r="I46" s="37" t="s">
        <v>42</v>
      </c>
      <c r="J46" s="45"/>
    </row>
    <row r="47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3"/>
        <v>0</v>
      </c>
      <c r="I47" s="37"/>
      <c r="J47" s="46"/>
    </row>
    <row r="48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3"/>
        <v>0</v>
      </c>
      <c r="I48" s="37"/>
      <c r="J48" s="46"/>
    </row>
    <row r="49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3"/>
        <v>0</v>
      </c>
      <c r="I49" s="37"/>
      <c r="J49" s="46"/>
    </row>
    <row r="50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3"/>
        <v>0</v>
      </c>
      <c r="I50" s="37"/>
      <c r="J50" s="46"/>
    </row>
    <row r="51" customFormat="1" customHeight="1" spans="1:10">
      <c r="A51" s="27"/>
      <c r="B51" s="15"/>
      <c r="C51" s="16"/>
      <c r="D51" s="17"/>
      <c r="E51" s="16"/>
      <c r="F51" s="16">
        <v>0</v>
      </c>
      <c r="G51" s="16">
        <v>0</v>
      </c>
      <c r="H51" s="16">
        <f t="shared" si="13"/>
        <v>0</v>
      </c>
      <c r="I51" s="37"/>
      <c r="J51" s="46"/>
    </row>
    <row r="52" customFormat="1" customHeight="1" spans="1:10">
      <c r="A52" s="24"/>
      <c r="B52" s="15"/>
      <c r="C52" s="16"/>
      <c r="D52" s="17"/>
      <c r="E52" s="16"/>
      <c r="F52" s="16">
        <v>0</v>
      </c>
      <c r="G52" s="16">
        <v>0</v>
      </c>
      <c r="H52" s="16">
        <f t="shared" si="13"/>
        <v>0</v>
      </c>
      <c r="I52" s="37"/>
      <c r="J52" s="46"/>
    </row>
    <row r="53" s="4" customFormat="1" customHeight="1" spans="1:10">
      <c r="A53" s="18"/>
      <c r="B53" s="19" t="s">
        <v>43</v>
      </c>
      <c r="C53" s="20">
        <f>SUM(C46)</f>
        <v>0</v>
      </c>
      <c r="D53" s="20">
        <f>SUM(D46)</f>
        <v>0</v>
      </c>
      <c r="E53" s="20">
        <f>SUM(E46)</f>
        <v>0</v>
      </c>
      <c r="F53" s="20">
        <f t="shared" ref="F53:H53" si="14">SUM(F46:F52)</f>
        <v>5397.86</v>
      </c>
      <c r="G53" s="20">
        <f t="shared" si="14"/>
        <v>0</v>
      </c>
      <c r="H53" s="20">
        <f t="shared" si="14"/>
        <v>5397.86</v>
      </c>
      <c r="I53" s="40"/>
      <c r="J53" s="47"/>
    </row>
    <row r="54" customFormat="1" customHeight="1" spans="1:10">
      <c r="A54" s="18"/>
      <c r="B54" s="19" t="s">
        <v>44</v>
      </c>
      <c r="C54" s="20">
        <f t="shared" ref="C54:H54" si="15">SUM(C53,C45,C41,C38,C33,C28,C25,C21,C16,C13)</f>
        <v>0</v>
      </c>
      <c r="D54" s="20">
        <f t="shared" si="15"/>
        <v>0</v>
      </c>
      <c r="E54" s="20">
        <f t="shared" si="15"/>
        <v>0</v>
      </c>
      <c r="F54" s="20">
        <f t="shared" si="15"/>
        <v>5397.86</v>
      </c>
      <c r="G54" s="20">
        <f t="shared" si="15"/>
        <v>0</v>
      </c>
      <c r="H54" s="20">
        <f t="shared" si="15"/>
        <v>5397.86</v>
      </c>
      <c r="I54" s="40"/>
      <c r="J54" s="48"/>
    </row>
    <row r="58" customFormat="1" customHeight="1" spans="1:9">
      <c r="A58" s="28" t="s">
        <v>45</v>
      </c>
      <c r="B58" s="29"/>
      <c r="C58" s="30" t="s">
        <v>46</v>
      </c>
      <c r="D58" s="30"/>
      <c r="E58" s="30" t="s">
        <v>47</v>
      </c>
      <c r="F58" s="30"/>
      <c r="G58" s="30" t="s">
        <v>48</v>
      </c>
      <c r="H58" s="30"/>
      <c r="I58" s="49" t="s">
        <v>49</v>
      </c>
    </row>
    <row r="59" customFormat="1" customHeight="1" spans="1:9">
      <c r="A59" s="31">
        <f>E54</f>
        <v>0</v>
      </c>
      <c r="B59" s="32"/>
      <c r="C59" s="32">
        <f>H54</f>
        <v>5397.86</v>
      </c>
      <c r="D59" s="32"/>
      <c r="E59" s="32">
        <f>F54</f>
        <v>5397.86</v>
      </c>
      <c r="F59" s="32"/>
      <c r="G59" s="32">
        <f>G54</f>
        <v>0</v>
      </c>
      <c r="H59" s="32"/>
      <c r="I59" s="50">
        <f>A59-C59</f>
        <v>-5397.86</v>
      </c>
    </row>
    <row r="61" customFormat="1" customHeight="1" spans="1:9">
      <c r="A61" s="33" t="s">
        <v>50</v>
      </c>
      <c r="B61" s="34"/>
      <c r="C61" s="35" t="s">
        <v>51</v>
      </c>
      <c r="D61" s="33"/>
      <c r="E61" s="33" t="s">
        <v>52</v>
      </c>
      <c r="F61" s="33"/>
      <c r="G61" s="33" t="s">
        <v>53</v>
      </c>
      <c r="H61" s="33"/>
      <c r="I61" s="3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D7" sqref="D7"/>
    </sheetView>
  </sheetViews>
  <sheetFormatPr defaultColWidth="9.02654867256637" defaultRowHeight="13.5" outlineLevelCol="2"/>
  <cols>
    <col min="1" max="2" width="9.02654867256637" style="1"/>
    <col min="3" max="3" width="11.6637168141593" style="1"/>
    <col min="4" max="16384" width="9.02654867256637" style="1"/>
  </cols>
  <sheetData>
    <row r="1" spans="1:3">
      <c r="A1" s="2" t="s">
        <v>54</v>
      </c>
      <c r="B1" s="2" t="s">
        <v>55</v>
      </c>
      <c r="C1" s="3" t="s">
        <v>8</v>
      </c>
    </row>
    <row r="2" spans="1:3">
      <c r="A2" s="3">
        <v>45304</v>
      </c>
      <c r="B2" s="2" t="s">
        <v>56</v>
      </c>
      <c r="C2" s="2">
        <v>448</v>
      </c>
    </row>
    <row r="3" spans="1:3">
      <c r="A3" s="3">
        <v>45308</v>
      </c>
      <c r="B3" s="2" t="s">
        <v>57</v>
      </c>
      <c r="C3" s="2">
        <v>493.59</v>
      </c>
    </row>
    <row r="4" spans="1:3">
      <c r="A4" s="3">
        <v>45310</v>
      </c>
      <c r="B4" s="2" t="s">
        <v>56</v>
      </c>
      <c r="C4" s="2">
        <v>98.14</v>
      </c>
    </row>
    <row r="5" spans="1:3">
      <c r="A5" s="3">
        <v>45310</v>
      </c>
      <c r="B5" s="2" t="s">
        <v>57</v>
      </c>
      <c r="C5" s="2">
        <v>533.57</v>
      </c>
    </row>
    <row r="6" spans="1:3">
      <c r="A6" s="3">
        <v>45311</v>
      </c>
      <c r="B6" s="2" t="s">
        <v>56</v>
      </c>
      <c r="C6" s="2">
        <v>345</v>
      </c>
    </row>
    <row r="7" spans="1:3">
      <c r="A7" s="3">
        <v>45311</v>
      </c>
      <c r="B7" s="2" t="s">
        <v>56</v>
      </c>
      <c r="C7" s="2">
        <v>1048</v>
      </c>
    </row>
    <row r="8" spans="1:3">
      <c r="A8" s="3">
        <v>45311</v>
      </c>
      <c r="B8" s="2" t="s">
        <v>56</v>
      </c>
      <c r="C8" s="2">
        <v>236.5</v>
      </c>
    </row>
    <row r="9" spans="1:3">
      <c r="A9" s="3">
        <v>45311</v>
      </c>
      <c r="B9" s="2" t="s">
        <v>56</v>
      </c>
      <c r="C9" s="2">
        <v>488.5</v>
      </c>
    </row>
    <row r="10" spans="1:3">
      <c r="A10" s="3">
        <v>45312</v>
      </c>
      <c r="B10" s="2" t="s">
        <v>56</v>
      </c>
      <c r="C10" s="2">
        <v>291</v>
      </c>
    </row>
    <row r="11" spans="1:3">
      <c r="A11" s="3">
        <v>45312</v>
      </c>
      <c r="B11" s="2" t="s">
        <v>57</v>
      </c>
      <c r="C11" s="2">
        <v>176</v>
      </c>
    </row>
    <row r="12" spans="1:3">
      <c r="A12" s="3">
        <v>45313</v>
      </c>
      <c r="B12" s="2" t="s">
        <v>56</v>
      </c>
      <c r="C12" s="2">
        <v>205</v>
      </c>
    </row>
    <row r="13" spans="1:3">
      <c r="A13" s="3">
        <v>45313</v>
      </c>
      <c r="B13" s="2" t="s">
        <v>58</v>
      </c>
      <c r="C13" s="2">
        <v>29.56</v>
      </c>
    </row>
    <row r="14" spans="1:3">
      <c r="A14" s="3">
        <v>45313</v>
      </c>
      <c r="B14" s="2" t="s">
        <v>56</v>
      </c>
      <c r="C14" s="2">
        <v>125</v>
      </c>
    </row>
    <row r="15" spans="1:3">
      <c r="A15" s="3">
        <v>45313</v>
      </c>
      <c r="B15" s="2" t="s">
        <v>56</v>
      </c>
      <c r="C15" s="2">
        <v>880</v>
      </c>
    </row>
    <row r="16" spans="3:3">
      <c r="C16" s="1">
        <f>SUM(C2:C15)</f>
        <v>5397.86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1月23日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2024-01-29T11:49:08Z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