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<sst xmlns="http://schemas.openxmlformats.org/spreadsheetml/2006/main" count="64" uniqueCount="63">
  <si>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【借款报销单】</t>
  </si>
  <si>
    <t>团号：HMEA-250214-DJH857</t>
  </si>
  <si>
    <t>会议日期：2025.2.14-2.15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</si>
  <si>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</si>
  <si>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</si>
  <si>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</si>
  <si>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</si>
  <si>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</si>
  <si>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</si>
  <si>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</si>
  <si>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</si>
  <si>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</si>
  <si>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</si>
  <si>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</si>
  <si>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</si>
  <si>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</si>
  <si>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</si>
  <si>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</si>
  <si>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</si>
  <si>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</si>
  <si>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</si>
  <si>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</si>
  <si>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客户饮料费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</si>
  <si>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</si>
  <si>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</si>
  <si>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</si>
  <si>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</si>
  <si>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</si>
  <si>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</si>
  <si>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餐厅布置</t>
  </si>
  <si>
    <t>尽量提供可用的原始发票，发票项目不可用的，且开票需要加收税点的可以不提供原始发票。网上交易均需提供交易截图。</t>
  </si>
  <si>
    <t>房间布置</t>
  </si>
  <si>
    <t>餐厅布置，饮料</t>
  </si>
  <si>
    <t>草莓</t>
  </si>
  <si>
    <t>玫瑰花</t>
  </si>
  <si>
    <t>麦当劳</t>
  </si>
  <si>
    <t>零食</t>
  </si>
  <si>
    <t>嘉宾红包</t>
  </si>
  <si>
    <t>房间水果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</si>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</sst>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1"/>
  <sheetViews>
    <sheetView tabSelected="1" topLeftCell="A33" workbookViewId="0">
      <selection activeCell="I52" sqref="I52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40"/>
      <c r="J4" s="40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3"/>
      <c r="J9" s="44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5"/>
      <c r="J10" s="46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1"/>
      <c r="J11" s="42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1"/>
      <c r="J12" s="44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5"/>
      <c r="J13" s="46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0</v>
      </c>
      <c r="G14" s="15">
        <v>200.2</v>
      </c>
      <c r="H14" s="15">
        <v>200.2</v>
      </c>
      <c r="I14" s="41" t="s">
        <v>22</v>
      </c>
      <c r="J14" s="47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3"/>
      <c r="J15" s="48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200.2</v>
      </c>
      <c r="H16" s="19">
        <f>SUM(H14:H15)</f>
        <v>200.2</v>
      </c>
      <c r="I16" s="45"/>
      <c r="J16" s="49"/>
    </row>
    <row r="17" customHeight="1" spans="1:10">
      <c r="A17" s="20">
        <v>4</v>
      </c>
      <c r="B17" s="21" t="s">
        <v>25</v>
      </c>
      <c r="C17" s="22">
        <v>0</v>
      </c>
      <c r="D17" s="20">
        <v>0</v>
      </c>
      <c r="E17" s="22">
        <v>0</v>
      </c>
      <c r="F17" s="26">
        <v>0</v>
      </c>
      <c r="G17" s="15">
        <f>H17-F17</f>
        <v>0</v>
      </c>
      <c r="H17" s="26">
        <v>0</v>
      </c>
      <c r="I17" s="41"/>
      <c r="J17" s="47" t="s">
        <v>26</v>
      </c>
    </row>
    <row r="18" customHeight="1" spans="1:10">
      <c r="A18" s="27"/>
      <c r="B18" s="28"/>
      <c r="C18" s="29"/>
      <c r="D18" s="27"/>
      <c r="E18" s="29"/>
      <c r="F18" s="26">
        <v>0</v>
      </c>
      <c r="G18" s="15">
        <f>H18-F18</f>
        <v>0</v>
      </c>
      <c r="H18" s="26">
        <v>0</v>
      </c>
      <c r="I18" s="41"/>
      <c r="J18" s="48"/>
    </row>
    <row r="19" customHeight="1" spans="1:10">
      <c r="A19" s="27"/>
      <c r="B19" s="28"/>
      <c r="C19" s="29"/>
      <c r="D19" s="27"/>
      <c r="E19" s="29"/>
      <c r="F19" s="26">
        <v>0</v>
      </c>
      <c r="G19" s="15">
        <f>H19-F19</f>
        <v>0</v>
      </c>
      <c r="H19" s="26">
        <v>0</v>
      </c>
      <c r="I19" s="41"/>
      <c r="J19" s="48"/>
    </row>
    <row r="20" s="1" customFormat="1" customHeight="1" spans="1:10">
      <c r="A20" s="17"/>
      <c r="B20" s="18" t="s">
        <v>27</v>
      </c>
      <c r="C20" s="19">
        <f>SUM(C17)</f>
        <v>0</v>
      </c>
      <c r="D20" s="19">
        <f t="shared" ref="D20:E20" si="1">SUM(D17)</f>
        <v>0</v>
      </c>
      <c r="E20" s="19">
        <f t="shared" si="1"/>
        <v>0</v>
      </c>
      <c r="F20" s="19">
        <f>SUM(F17:F19)</f>
        <v>0</v>
      </c>
      <c r="G20" s="19">
        <f>SUM(G17:G19)</f>
        <v>0</v>
      </c>
      <c r="H20" s="19">
        <f>SUM(H17:H19)</f>
        <v>0</v>
      </c>
      <c r="I20" s="45"/>
      <c r="J20" s="49"/>
    </row>
    <row r="21" customHeight="1" spans="1:10">
      <c r="A21" s="20">
        <v>5</v>
      </c>
      <c r="B21" s="21" t="s">
        <v>28</v>
      </c>
      <c r="C21" s="22">
        <v>0</v>
      </c>
      <c r="D21" s="20">
        <v>0</v>
      </c>
      <c r="E21" s="22">
        <f>C21*D21</f>
        <v>0</v>
      </c>
      <c r="F21" s="15">
        <v>0</v>
      </c>
      <c r="G21" s="15">
        <v>136.78</v>
      </c>
      <c r="H21" s="15">
        <v>136.78</v>
      </c>
      <c r="I21" s="41" t="s">
        <v>29</v>
      </c>
      <c r="J21" s="42" t="s">
        <v>30</v>
      </c>
    </row>
    <row r="22" customHeight="1" spans="1:10">
      <c r="A22" s="27"/>
      <c r="B22" s="28"/>
      <c r="C22" s="29"/>
      <c r="D22" s="27"/>
      <c r="E22" s="29"/>
      <c r="F22" s="15">
        <v>0</v>
      </c>
      <c r="G22" s="15">
        <v>25.9</v>
      </c>
      <c r="H22" s="15">
        <v>25.9</v>
      </c>
      <c r="I22" s="41" t="s">
        <v>29</v>
      </c>
      <c r="J22" s="44"/>
    </row>
    <row r="23" s="1" customFormat="1" customHeight="1" spans="1:10">
      <c r="A23" s="30"/>
      <c r="B23" s="28"/>
      <c r="C23" s="31"/>
      <c r="D23" s="30"/>
      <c r="E23" s="31"/>
      <c r="F23" s="15">
        <v>132.05</v>
      </c>
      <c r="G23" s="15">
        <v>0</v>
      </c>
      <c r="H23" s="15">
        <v>132.05</v>
      </c>
      <c r="I23" s="43" t="s">
        <v>31</v>
      </c>
      <c r="J23" s="44"/>
    </row>
    <row r="24" s="1" customFormat="1" customHeight="1" spans="1:10">
      <c r="A24" s="30"/>
      <c r="B24" s="28"/>
      <c r="C24" s="31"/>
      <c r="D24" s="30"/>
      <c r="E24" s="31"/>
      <c r="F24" s="15">
        <v>622.57</v>
      </c>
      <c r="G24" s="15">
        <v>0</v>
      </c>
      <c r="H24" s="15">
        <v>622.57</v>
      </c>
      <c r="I24" s="43" t="s">
        <v>32</v>
      </c>
      <c r="J24" s="44"/>
    </row>
    <row r="25" s="1" customFormat="1" customHeight="1" spans="1:10">
      <c r="A25" s="30"/>
      <c r="B25" s="28"/>
      <c r="C25" s="31"/>
      <c r="D25" s="30"/>
      <c r="E25" s="31"/>
      <c r="F25" s="15">
        <v>0</v>
      </c>
      <c r="G25" s="15">
        <v>289</v>
      </c>
      <c r="H25" s="15">
        <v>289</v>
      </c>
      <c r="I25" s="43" t="s">
        <v>33</v>
      </c>
      <c r="J25" s="44"/>
    </row>
    <row r="26" s="1" customFormat="1" customHeight="1" spans="1:10">
      <c r="A26" s="30"/>
      <c r="B26" s="28"/>
      <c r="C26" s="31"/>
      <c r="D26" s="30"/>
      <c r="E26" s="31"/>
      <c r="F26" s="15">
        <v>0</v>
      </c>
      <c r="G26" s="15">
        <v>100</v>
      </c>
      <c r="H26" s="15">
        <v>100</v>
      </c>
      <c r="I26" s="43" t="s">
        <v>34</v>
      </c>
      <c r="J26" s="44"/>
    </row>
    <row r="27" s="1" customFormat="1" customHeight="1" spans="1:10">
      <c r="A27" s="30"/>
      <c r="B27" s="28"/>
      <c r="C27" s="31"/>
      <c r="D27" s="30"/>
      <c r="E27" s="31"/>
      <c r="F27" s="15">
        <v>0</v>
      </c>
      <c r="G27" s="15">
        <v>40.5</v>
      </c>
      <c r="H27" s="15">
        <v>40.5</v>
      </c>
      <c r="I27" s="43" t="s">
        <v>35</v>
      </c>
      <c r="J27" s="44"/>
    </row>
    <row r="28" s="1" customFormat="1" customHeight="1" spans="1:10">
      <c r="A28" s="30"/>
      <c r="B28" s="28"/>
      <c r="C28" s="31"/>
      <c r="D28" s="30"/>
      <c r="E28" s="31"/>
      <c r="F28" s="15">
        <v>0</v>
      </c>
      <c r="G28" s="15">
        <v>135.6</v>
      </c>
      <c r="H28" s="15">
        <v>135.6</v>
      </c>
      <c r="I28" s="43" t="s">
        <v>36</v>
      </c>
      <c r="J28" s="44"/>
    </row>
    <row r="29" s="1" customFormat="1" customHeight="1" spans="1:10">
      <c r="A29" s="30"/>
      <c r="B29" s="28"/>
      <c r="C29" s="31"/>
      <c r="D29" s="30"/>
      <c r="E29" s="31"/>
      <c r="F29" s="15">
        <v>0</v>
      </c>
      <c r="G29" s="15">
        <v>700</v>
      </c>
      <c r="H29" s="15">
        <v>700</v>
      </c>
      <c r="I29" s="43" t="s">
        <v>37</v>
      </c>
      <c r="J29" s="44"/>
    </row>
    <row r="30" s="1" customFormat="1" customHeight="1" spans="1:10">
      <c r="A30" s="30"/>
      <c r="B30" s="28"/>
      <c r="C30" s="31"/>
      <c r="D30" s="30"/>
      <c r="E30" s="31"/>
      <c r="F30" s="15">
        <v>351.39</v>
      </c>
      <c r="G30" s="15">
        <v>0</v>
      </c>
      <c r="H30" s="15">
        <v>351.39</v>
      </c>
      <c r="I30" s="43" t="s">
        <v>38</v>
      </c>
      <c r="J30" s="44"/>
    </row>
    <row r="31" s="1" customFormat="1" customHeight="1" spans="1:10">
      <c r="A31" s="17"/>
      <c r="B31" s="18" t="s">
        <v>39</v>
      </c>
      <c r="C31" s="19">
        <f>SUM(C21)</f>
        <v>0</v>
      </c>
      <c r="D31" s="19">
        <f>SUM(D21)</f>
        <v>0</v>
      </c>
      <c r="E31" s="19">
        <f>SUM(E21)</f>
        <v>0</v>
      </c>
      <c r="F31" s="19">
        <f>SUM(F21:F30)</f>
        <v>1106.01</v>
      </c>
      <c r="G31" s="19">
        <f>SUM(G21:G30)</f>
        <v>1427.78</v>
      </c>
      <c r="H31" s="19">
        <f>SUM(H21:H30)</f>
        <v>2533.79</v>
      </c>
      <c r="I31" s="45"/>
      <c r="J31" s="46"/>
    </row>
    <row r="32" customHeight="1" spans="1:10">
      <c r="A32" s="13">
        <v>6</v>
      </c>
      <c r="B32" s="14" t="s">
        <v>40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3"/>
      <c r="J32" s="42"/>
    </row>
    <row r="33" s="1" customFormat="1" customHeight="1" spans="1:10">
      <c r="A33" s="17"/>
      <c r="B33" s="18" t="s">
        <v>41</v>
      </c>
      <c r="C33" s="19">
        <f>SUM(C32)</f>
        <v>0</v>
      </c>
      <c r="D33" s="19">
        <f t="shared" ref="D33:E33" si="2">SUM(D32)</f>
        <v>0</v>
      </c>
      <c r="E33" s="19">
        <f t="shared" si="2"/>
        <v>0</v>
      </c>
      <c r="F33" s="19">
        <f>SUM(F32:F32)</f>
        <v>0</v>
      </c>
      <c r="G33" s="19">
        <f>SUM(G32:G32)</f>
        <v>0</v>
      </c>
      <c r="H33" s="19">
        <f>SUM(H32:H32)</f>
        <v>0</v>
      </c>
      <c r="I33" s="45"/>
      <c r="J33" s="49"/>
    </row>
    <row r="34" customHeight="1" spans="1:10">
      <c r="A34" s="13">
        <v>7</v>
      </c>
      <c r="B34" s="14" t="s">
        <v>42</v>
      </c>
      <c r="C34" s="15">
        <v>0</v>
      </c>
      <c r="D34" s="16">
        <v>0</v>
      </c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1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1"/>
      <c r="J35" s="51"/>
    </row>
    <row r="36" s="1" customFormat="1" customHeight="1" spans="1:10">
      <c r="A36" s="17"/>
      <c r="B36" s="18" t="s">
        <v>43</v>
      </c>
      <c r="C36" s="19">
        <f>SUM(C34)</f>
        <v>0</v>
      </c>
      <c r="D36" s="19">
        <f t="shared" ref="D36:E36" si="3">SUM(D34)</f>
        <v>0</v>
      </c>
      <c r="E36" s="19">
        <f t="shared" si="3"/>
        <v>0</v>
      </c>
      <c r="F36" s="19">
        <f>SUM(F34:F35)</f>
        <v>0</v>
      </c>
      <c r="G36" s="19">
        <f>SUM(G34:G35)</f>
        <v>0</v>
      </c>
      <c r="H36" s="19">
        <f>SUM(H34:H35)</f>
        <v>0</v>
      </c>
      <c r="I36" s="45"/>
      <c r="J36" s="52"/>
    </row>
    <row r="37" customHeight="1" spans="1:10">
      <c r="A37" s="13">
        <v>8</v>
      </c>
      <c r="B37" s="14" t="s">
        <v>44</v>
      </c>
      <c r="C37" s="15">
        <v>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7" t="s">
        <v>45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1"/>
      <c r="J38" s="48"/>
    </row>
    <row r="39" s="1" customFormat="1" customHeight="1" spans="1:10">
      <c r="A39" s="17"/>
      <c r="B39" s="18" t="s">
        <v>46</v>
      </c>
      <c r="C39" s="19">
        <f>SUM(C37)</f>
        <v>0</v>
      </c>
      <c r="D39" s="19">
        <f t="shared" ref="D39:E39" si="4">SUM(D37)</f>
        <v>0</v>
      </c>
      <c r="E39" s="19">
        <f t="shared" si="4"/>
        <v>0</v>
      </c>
      <c r="F39" s="19">
        <f>SUM(F37:F38)</f>
        <v>0</v>
      </c>
      <c r="G39" s="19">
        <f t="shared" ref="G39:H39" si="5">SUM(G37:G38)</f>
        <v>0</v>
      </c>
      <c r="H39" s="19">
        <f t="shared" si="5"/>
        <v>0</v>
      </c>
      <c r="I39" s="45"/>
      <c r="J39" s="49"/>
    </row>
    <row r="40" customHeight="1" spans="1:10">
      <c r="A40" s="13">
        <v>9</v>
      </c>
      <c r="B40" s="14" t="s">
        <v>47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1"/>
      <c r="J40" s="42" t="s">
        <v>48</v>
      </c>
    </row>
    <row r="41" s="1" customFormat="1" customHeight="1" spans="1:10">
      <c r="A41" s="17"/>
      <c r="B41" s="18" t="s">
        <v>49</v>
      </c>
      <c r="C41" s="19">
        <f>SUM(C40)</f>
        <v>0</v>
      </c>
      <c r="D41" s="19">
        <f t="shared" ref="D41:E41" si="6">SUM(D40)</f>
        <v>0</v>
      </c>
      <c r="E41" s="19">
        <f t="shared" si="6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5"/>
      <c r="J41" s="46"/>
    </row>
    <row r="42" customHeight="1" spans="1:10">
      <c r="A42" s="20">
        <v>10</v>
      </c>
      <c r="B42" s="14" t="s">
        <v>50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3"/>
      <c r="J42" s="50"/>
    </row>
    <row r="43" s="1" customFormat="1" customHeight="1" spans="1:10">
      <c r="A43" s="17"/>
      <c r="B43" s="18" t="s">
        <v>51</v>
      </c>
      <c r="C43" s="19">
        <f>SUM(C42)</f>
        <v>0</v>
      </c>
      <c r="D43" s="19">
        <f t="shared" ref="D43:E43" si="7">SUM(D42)</f>
        <v>0</v>
      </c>
      <c r="E43" s="19">
        <f t="shared" si="7"/>
        <v>0</v>
      </c>
      <c r="F43" s="19">
        <f>SUM(F42:F42)</f>
        <v>0</v>
      </c>
      <c r="G43" s="19">
        <f>SUM(G42:G42)</f>
        <v>0</v>
      </c>
      <c r="H43" s="19">
        <f>SUM(H42:H42)</f>
        <v>0</v>
      </c>
      <c r="I43" s="45"/>
      <c r="J43" s="52"/>
    </row>
    <row r="44" customHeight="1" spans="1:10">
      <c r="A44" s="17"/>
      <c r="B44" s="18" t="s">
        <v>52</v>
      </c>
      <c r="C44" s="19">
        <f t="shared" ref="C44:H44" si="8">SUM(C43,C41,C39,C36,C33,C31,C20,C16,C13,C10)</f>
        <v>0</v>
      </c>
      <c r="D44" s="19">
        <f t="shared" si="8"/>
        <v>0</v>
      </c>
      <c r="E44" s="19">
        <f t="shared" si="8"/>
        <v>0</v>
      </c>
      <c r="F44" s="19">
        <f t="shared" si="8"/>
        <v>1106.01</v>
      </c>
      <c r="G44" s="19">
        <f t="shared" si="8"/>
        <v>1627.98</v>
      </c>
      <c r="H44" s="19">
        <f t="shared" si="8"/>
        <v>2733.99</v>
      </c>
      <c r="I44" s="45"/>
      <c r="J44" s="53"/>
    </row>
    <row r="48" customHeight="1" spans="1:9">
      <c r="A48" s="32" t="s">
        <v>53</v>
      </c>
      <c r="B48" s="33"/>
      <c r="C48" s="34" t="s">
        <v>54</v>
      </c>
      <c r="D48" s="34"/>
      <c r="E48" s="34" t="s">
        <v>55</v>
      </c>
      <c r="F48" s="34"/>
      <c r="G48" s="34" t="s">
        <v>56</v>
      </c>
      <c r="H48" s="34"/>
      <c r="I48" s="54" t="s">
        <v>57</v>
      </c>
    </row>
    <row r="49" customHeight="1" spans="1:9">
      <c r="A49" s="35">
        <f>C44</f>
        <v>0</v>
      </c>
      <c r="B49" s="36"/>
      <c r="C49" s="36">
        <f>H44</f>
        <v>2733.99</v>
      </c>
      <c r="D49" s="36"/>
      <c r="E49" s="36">
        <f>F44</f>
        <v>1106.01</v>
      </c>
      <c r="F49" s="36"/>
      <c r="G49" s="36">
        <f>G44</f>
        <v>1627.98</v>
      </c>
      <c r="H49" s="36"/>
      <c r="I49" s="55">
        <f>A49-C49</f>
        <v>-2733.99</v>
      </c>
    </row>
    <row r="51" customHeight="1" spans="1:9">
      <c r="A51" s="37" t="s">
        <v>58</v>
      </c>
      <c r="B51" s="1" t="s">
        <v>59</v>
      </c>
      <c r="C51" s="38" t="s">
        <v>60</v>
      </c>
      <c r="D51" s="37"/>
      <c r="E51" s="37" t="s">
        <v>61</v>
      </c>
      <c r="F51" s="37"/>
      <c r="G51" s="37" t="s">
        <v>62</v>
      </c>
      <c r="H51" s="37"/>
      <c r="I51" s="1"/>
    </row>
  </sheetData>
  <mergeCells count="61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19"/>
    <mergeCell ref="A21:A30"/>
    <mergeCell ref="A34:A35"/>
    <mergeCell ref="A37:A38"/>
    <mergeCell ref="B6:B7"/>
    <mergeCell ref="B8:B9"/>
    <mergeCell ref="B11:B12"/>
    <mergeCell ref="B14:B15"/>
    <mergeCell ref="B17:B19"/>
    <mergeCell ref="B21:B30"/>
    <mergeCell ref="B34:B35"/>
    <mergeCell ref="B37:B38"/>
    <mergeCell ref="C8:C9"/>
    <mergeCell ref="C11:C12"/>
    <mergeCell ref="C14:C15"/>
    <mergeCell ref="C17:C19"/>
    <mergeCell ref="C21:C30"/>
    <mergeCell ref="C34:C35"/>
    <mergeCell ref="C37:C38"/>
    <mergeCell ref="D8:D9"/>
    <mergeCell ref="D11:D12"/>
    <mergeCell ref="D14:D15"/>
    <mergeCell ref="D17:D19"/>
    <mergeCell ref="D21:D30"/>
    <mergeCell ref="D34:D35"/>
    <mergeCell ref="D37:D38"/>
    <mergeCell ref="E8:E9"/>
    <mergeCell ref="E11:E12"/>
    <mergeCell ref="E14:E15"/>
    <mergeCell ref="E17:E19"/>
    <mergeCell ref="E21:E30"/>
    <mergeCell ref="E34:E35"/>
    <mergeCell ref="E37:E38"/>
    <mergeCell ref="J4:J5"/>
    <mergeCell ref="J6:J7"/>
    <mergeCell ref="J8:J10"/>
    <mergeCell ref="J11:J13"/>
    <mergeCell ref="J14:J16"/>
    <mergeCell ref="J17:J20"/>
    <mergeCell ref="J21:J31"/>
    <mergeCell ref="J32:J33"/>
    <mergeCell ref="J34:J36"/>
    <mergeCell ref="J37:J39"/>
    <mergeCell ref="J40:J41"/>
    <mergeCell ref="J42:J4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2025-02-17T06:39:53Z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0434F38927144F11BDC095E1EC173FFA_12</vt:lpwstr>
  </property>
</Properties>
</file>