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24519" concurrentCalc="0"/>
</workbook>
</file>

<file path=xl/calcChain.xml><?xml version="1.0" encoding="utf-8"?>
<calcChain xmlns="http://schemas.openxmlformats.org/spreadsheetml/2006/main">
  <c r="H27" i="3"/>
  <c r="G27"/>
  <c r="F15"/>
  <c r="H15"/>
  <c r="H13"/>
  <c r="H8"/>
  <c r="H9"/>
  <c r="H10"/>
  <c r="H11"/>
  <c r="H12"/>
  <c r="H14"/>
  <c r="G15"/>
  <c r="F27"/>
  <c r="H24"/>
  <c r="H25"/>
  <c r="H26"/>
  <c r="B22" i="2"/>
  <c r="I37"/>
  <c r="I36"/>
  <c r="I35"/>
  <c r="I38"/>
  <c r="J32"/>
  <c r="J31"/>
  <c r="J30"/>
  <c r="J29"/>
  <c r="F31"/>
  <c r="F30"/>
  <c r="F29"/>
  <c r="H38"/>
  <c r="G55" i="3"/>
  <c r="F55"/>
  <c r="C55"/>
  <c r="G47"/>
  <c r="F47"/>
  <c r="G43"/>
  <c r="F43"/>
  <c r="G40"/>
  <c r="F40"/>
  <c r="G35"/>
  <c r="F35"/>
  <c r="G30"/>
  <c r="F30"/>
  <c r="G23"/>
  <c r="F23"/>
  <c r="D23"/>
  <c r="C23"/>
  <c r="G18"/>
  <c r="F18"/>
  <c r="D18"/>
  <c r="C18"/>
  <c r="D15"/>
  <c r="C15"/>
  <c r="G56"/>
  <c r="G61"/>
  <c r="F56"/>
  <c r="E61"/>
  <c r="H29"/>
  <c r="H17"/>
  <c r="D55"/>
  <c r="H49"/>
  <c r="H50"/>
  <c r="H51"/>
  <c r="H52"/>
  <c r="H53"/>
  <c r="H54"/>
  <c r="D47"/>
  <c r="C47"/>
  <c r="D43"/>
  <c r="C43"/>
  <c r="D40"/>
  <c r="C40"/>
  <c r="D35"/>
  <c r="C35"/>
  <c r="D30"/>
  <c r="C30"/>
  <c r="D27"/>
  <c r="C27"/>
  <c r="E8"/>
  <c r="E15"/>
  <c r="H16"/>
  <c r="H19"/>
  <c r="H20"/>
  <c r="H21"/>
  <c r="H22"/>
  <c r="H28"/>
  <c r="H30"/>
  <c r="H31"/>
  <c r="H32"/>
  <c r="H33"/>
  <c r="H34"/>
  <c r="H36"/>
  <c r="H37"/>
  <c r="H38"/>
  <c r="H39"/>
  <c r="H41"/>
  <c r="H42"/>
  <c r="H44"/>
  <c r="H45"/>
  <c r="H46"/>
  <c r="H48"/>
  <c r="E16"/>
  <c r="E18"/>
  <c r="E19"/>
  <c r="E23"/>
  <c r="E24"/>
  <c r="E27"/>
  <c r="E30"/>
  <c r="E31"/>
  <c r="E35"/>
  <c r="E36"/>
  <c r="E40"/>
  <c r="E41"/>
  <c r="E43"/>
  <c r="E44"/>
  <c r="E47"/>
  <c r="E48"/>
  <c r="E55"/>
  <c r="H55"/>
  <c r="H18"/>
  <c r="C56"/>
  <c r="D56"/>
  <c r="E56"/>
  <c r="H47"/>
  <c r="H23"/>
  <c r="H43"/>
  <c r="H40"/>
  <c r="H35"/>
  <c r="I19" i="2"/>
  <c r="G22"/>
  <c r="G19"/>
  <c r="H19"/>
  <c r="H56" i="3"/>
  <c r="C61"/>
  <c r="I61"/>
  <c r="K22" i="2"/>
</calcChain>
</file>

<file path=xl/sharedStrings.xml><?xml version="1.0" encoding="utf-8"?>
<sst xmlns="http://schemas.openxmlformats.org/spreadsheetml/2006/main" count="119" uniqueCount="105">
  <si>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</si>
  <si>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</si>
  <si>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</si>
  <si>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</si>
  <si>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</si>
  <si>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</si>
  <si>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</si>
  <si>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</si>
  <si>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</si>
  <si>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</si>
  <si>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</si>
  <si>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</si>
  <si>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</si>
  <si>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</si>
  <si>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</si>
  <si>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</si>
  <si>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</si>
  <si>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</si>
  <si>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</si>
  <si>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</si>
  <si>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</si>
  <si>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</si>
  <si>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</si>
  <si>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</si>
  <si>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</si>
  <si>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</si>
  <si>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</si>
  <si>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</si>
  <si>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</si>
  <si>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</si>
  <si>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</si>
  <si>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</si>
  <si>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</si>
  <si>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</si>
  <si>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</si>
  <si>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</si>
  <si>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</si>
  <si>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</si>
  <si>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</si>
  <si>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</si>
  <si>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</si>
  <si>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</si>
  <si>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</si>
  <si>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</si>
  <si>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</si>
  <si>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</si>
  <si>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</si>
  <si>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</si>
  <si>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</si>
  <si>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</si>
  <si>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</si>
  <si>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</si>
  <si>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</si>
  <si>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</si>
  <si>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</si>
  <si>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</si>
  <si>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</si>
  <si>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</si>
  <si>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</si>
  <si>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</si>
  <si>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</si>
  <si>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</si>
  <si>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</si>
  <si>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</si>
  <si>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</si>
  <si>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</si>
  <si>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</si>
  <si>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</si>
  <si>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</si>
  <si>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</si>
  <si>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</si>
  <si>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</si>
  <si>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</si>
  <si>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</si>
  <si>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</si>
  <si>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</si>
  <si>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</si>
  <si>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</si>
  <si>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</si>
  <si>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</si>
  <si>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</si>
  <si>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</si>
  <si>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</si>
  <si>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</si>
  <si>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</si>
  <si>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</si>
  <si>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</si>
  <si>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</si>
  <si>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</si>
  <si>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</si>
  <si>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</si>
  <si>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北京 上海 青岛</t>
    <phoneticPr fontId="1" type="noConversion"/>
  </si>
  <si>
    <t>会奖6部</t>
    <phoneticPr fontId="1" type="noConversion"/>
  </si>
  <si>
    <t>为客户购买高铁票</t>
    <phoneticPr fontId="1" type="noConversion"/>
  </si>
  <si>
    <t>打车费</t>
    <phoneticPr fontId="1" type="noConversion"/>
  </si>
  <si>
    <t>客运服务费</t>
    <phoneticPr fontId="1" type="noConversion"/>
  </si>
  <si>
    <t>汽油费</t>
    <phoneticPr fontId="1" type="noConversion"/>
  </si>
  <si>
    <t>高铁费</t>
    <phoneticPr fontId="1" type="noConversion"/>
  </si>
  <si>
    <t>过路费</t>
    <phoneticPr fontId="1" type="noConversion"/>
  </si>
  <si>
    <t>商业类图书</t>
    <phoneticPr fontId="1" type="noConversion"/>
  </si>
  <si>
    <t>客运服务费</t>
    <phoneticPr fontId="1" type="noConversion"/>
  </si>
  <si>
    <t>火车票</t>
    <phoneticPr fontId="1" type="noConversion"/>
  </si>
  <si>
    <t>京东</t>
    <phoneticPr fontId="1" type="noConversion"/>
  </si>
  <si>
    <t>餐费</t>
    <phoneticPr fontId="1" type="noConversion"/>
  </si>
  <si>
    <t>确认邮件无票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</si>
</sst>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80" fontId="0" fillId="10" borderId="1" xfId="0" applyNumberFormat="1" applyFill="1" applyBorder="1" applyAlignment="1">
      <alignment horizontal="righ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topLeftCell="A52" workbookViewId="0">
      <selection activeCell="G56" sqref="G56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7" max="7" width="12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8" t="s">
        <v>75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>
      <c r="H4" s="73" t="s">
        <v>80</v>
      </c>
      <c r="I4" s="73"/>
      <c r="J4" s="73" t="s">
        <v>81</v>
      </c>
    </row>
    <row r="5" spans="1:12" ht="21" customHeight="1">
      <c r="H5" s="74"/>
      <c r="I5" s="74"/>
      <c r="J5" s="74"/>
    </row>
    <row r="6" spans="1:12" ht="21" customHeight="1">
      <c r="A6" s="91" t="s">
        <v>47</v>
      </c>
      <c r="B6" s="78" t="s">
        <v>0</v>
      </c>
      <c r="C6" s="89" t="s">
        <v>11</v>
      </c>
      <c r="D6" s="89"/>
      <c r="E6" s="89"/>
      <c r="F6" s="90" t="s">
        <v>10</v>
      </c>
      <c r="G6" s="90"/>
      <c r="H6" s="90"/>
      <c r="I6" s="90"/>
      <c r="J6" s="78" t="s">
        <v>6</v>
      </c>
    </row>
    <row r="7" spans="1:12" ht="21" customHeight="1">
      <c r="A7" s="91"/>
      <c r="B7" s="7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8"/>
    </row>
    <row r="8" spans="1:12" ht="21" customHeight="1">
      <c r="A8" s="84">
        <v>1</v>
      </c>
      <c r="B8" s="85" t="s">
        <v>2</v>
      </c>
      <c r="C8" s="59">
        <v>20000</v>
      </c>
      <c r="D8" s="60">
        <v>1</v>
      </c>
      <c r="E8" s="59">
        <f>C8*D8</f>
        <v>20000</v>
      </c>
      <c r="F8" s="36">
        <v>586.37</v>
      </c>
      <c r="G8" s="36">
        <v>0</v>
      </c>
      <c r="H8" s="36">
        <f t="shared" ref="H8:H48" si="0">F8+G8</f>
        <v>586.37</v>
      </c>
      <c r="I8" s="2" t="s">
        <v>94</v>
      </c>
      <c r="J8" s="79" t="s">
        <v>74</v>
      </c>
    </row>
    <row r="9" spans="1:12" ht="21" customHeight="1">
      <c r="A9" s="84"/>
      <c r="B9" s="85"/>
      <c r="C9" s="59"/>
      <c r="D9" s="60"/>
      <c r="E9" s="59"/>
      <c r="F9" s="36">
        <v>5409</v>
      </c>
      <c r="G9" s="36">
        <v>0</v>
      </c>
      <c r="H9" s="36">
        <f t="shared" si="0"/>
        <v>5409</v>
      </c>
      <c r="I9" s="2" t="s">
        <v>96</v>
      </c>
      <c r="J9" s="68"/>
    </row>
    <row r="10" spans="1:12" ht="21" customHeight="1">
      <c r="A10" s="84"/>
      <c r="B10" s="85"/>
      <c r="C10" s="59"/>
      <c r="D10" s="60"/>
      <c r="E10" s="59"/>
      <c r="F10" s="36">
        <v>3153</v>
      </c>
      <c r="G10" s="36">
        <v>0</v>
      </c>
      <c r="H10" s="36">
        <f t="shared" si="0"/>
        <v>3153</v>
      </c>
      <c r="I10" s="2" t="s">
        <v>97</v>
      </c>
      <c r="J10" s="68"/>
    </row>
    <row r="11" spans="1:12" ht="21" customHeight="1">
      <c r="A11" s="84"/>
      <c r="B11" s="85"/>
      <c r="C11" s="59"/>
      <c r="D11" s="60"/>
      <c r="E11" s="59"/>
      <c r="F11" s="36">
        <v>695</v>
      </c>
      <c r="G11" s="36">
        <v>0</v>
      </c>
      <c r="H11" s="36">
        <f t="shared" si="0"/>
        <v>695</v>
      </c>
      <c r="I11" s="2" t="s">
        <v>98</v>
      </c>
      <c r="J11" s="68"/>
    </row>
    <row r="12" spans="1:12" ht="21" customHeight="1">
      <c r="A12" s="84"/>
      <c r="B12" s="85"/>
      <c r="C12" s="59"/>
      <c r="D12" s="60"/>
      <c r="E12" s="59"/>
      <c r="F12" s="36">
        <v>10698.35</v>
      </c>
      <c r="G12" s="36">
        <v>0</v>
      </c>
      <c r="H12" s="36">
        <f t="shared" si="0"/>
        <v>10698.35</v>
      </c>
      <c r="I12" s="2" t="s">
        <v>95</v>
      </c>
      <c r="J12" s="68"/>
    </row>
    <row r="13" spans="1:12" ht="21" customHeight="1">
      <c r="A13" s="56"/>
      <c r="B13" s="55"/>
      <c r="C13" s="57"/>
      <c r="D13" s="58"/>
      <c r="E13" s="57"/>
      <c r="F13" s="123">
        <v>444.76</v>
      </c>
      <c r="G13" s="123">
        <v>0</v>
      </c>
      <c r="H13" s="123">
        <f t="shared" si="0"/>
        <v>444.76</v>
      </c>
      <c r="I13" s="2" t="s">
        <v>100</v>
      </c>
      <c r="J13" s="68"/>
    </row>
    <row r="14" spans="1:12" ht="21" customHeight="1">
      <c r="A14" s="56"/>
      <c r="B14" s="55"/>
      <c r="C14" s="57"/>
      <c r="D14" s="58"/>
      <c r="E14" s="57"/>
      <c r="F14" s="123">
        <v>117</v>
      </c>
      <c r="G14" s="123">
        <v>0</v>
      </c>
      <c r="H14" s="123">
        <f t="shared" si="0"/>
        <v>117</v>
      </c>
      <c r="I14" s="2" t="s">
        <v>101</v>
      </c>
      <c r="J14" s="68"/>
    </row>
    <row r="15" spans="1:12" s="31" customFormat="1" ht="21" customHeight="1">
      <c r="A15" s="34"/>
      <c r="B15" s="30" t="s">
        <v>49</v>
      </c>
      <c r="C15" s="37">
        <f>SUM(C8)</f>
        <v>20000</v>
      </c>
      <c r="D15" s="37">
        <f>SUM(D8)</f>
        <v>1</v>
      </c>
      <c r="E15" s="37">
        <f>SUM(E8)</f>
        <v>20000</v>
      </c>
      <c r="F15" s="37">
        <f>SUM(F8:F14)</f>
        <v>21103.48</v>
      </c>
      <c r="G15" s="37">
        <f>SUM(G8:G14)</f>
        <v>0</v>
      </c>
      <c r="H15" s="37">
        <f>SUM(H8:H14)</f>
        <v>21103.48</v>
      </c>
      <c r="I15" s="35"/>
      <c r="J15" s="69"/>
    </row>
    <row r="16" spans="1:12" ht="21" customHeight="1">
      <c r="A16" s="61">
        <v>2</v>
      </c>
      <c r="B16" s="63" t="s">
        <v>50</v>
      </c>
      <c r="C16" s="65">
        <v>5000</v>
      </c>
      <c r="D16" s="61">
        <v>1</v>
      </c>
      <c r="E16" s="65">
        <f t="shared" ref="E16:E48" si="1">C16*D16</f>
        <v>5000</v>
      </c>
      <c r="F16" s="36">
        <v>0</v>
      </c>
      <c r="G16" s="36">
        <v>0</v>
      </c>
      <c r="H16" s="36">
        <f t="shared" si="0"/>
        <v>0</v>
      </c>
      <c r="I16" s="2"/>
      <c r="J16" s="67" t="s">
        <v>66</v>
      </c>
    </row>
    <row r="17" spans="1:10" ht="21" customHeight="1">
      <c r="A17" s="62"/>
      <c r="B17" s="64"/>
      <c r="C17" s="66"/>
      <c r="D17" s="62"/>
      <c r="E17" s="66"/>
      <c r="F17" s="36">
        <v>0</v>
      </c>
      <c r="G17" s="36">
        <v>0</v>
      </c>
      <c r="H17" s="36">
        <f t="shared" ref="H17" si="2">F17+G17</f>
        <v>0</v>
      </c>
      <c r="I17" s="2"/>
      <c r="J17" s="68"/>
    </row>
    <row r="18" spans="1:10" s="31" customFormat="1" ht="21" customHeight="1">
      <c r="A18" s="34"/>
      <c r="B18" s="30" t="s">
        <v>51</v>
      </c>
      <c r="C18" s="37">
        <f>SUM(C16)</f>
        <v>5000</v>
      </c>
      <c r="D18" s="37">
        <f>SUM(D16)</f>
        <v>1</v>
      </c>
      <c r="E18" s="37">
        <f>SUM(E16)</f>
        <v>5000</v>
      </c>
      <c r="F18" s="37">
        <f>SUM(F16:F17)</f>
        <v>0</v>
      </c>
      <c r="G18" s="37">
        <f>SUM(G16:G17)</f>
        <v>0</v>
      </c>
      <c r="H18" s="37">
        <f>SUM(H16:H17)</f>
        <v>0</v>
      </c>
      <c r="I18" s="35"/>
      <c r="J18" s="69"/>
    </row>
    <row r="19" spans="1:10" ht="21" customHeight="1">
      <c r="A19" s="84">
        <v>3</v>
      </c>
      <c r="B19" s="85" t="s">
        <v>52</v>
      </c>
      <c r="C19" s="59">
        <v>0</v>
      </c>
      <c r="D19" s="60">
        <v>0</v>
      </c>
      <c r="E19" s="59">
        <f t="shared" si="1"/>
        <v>0</v>
      </c>
      <c r="F19" s="36">
        <v>0</v>
      </c>
      <c r="G19" s="36">
        <v>0</v>
      </c>
      <c r="H19" s="36">
        <f t="shared" si="0"/>
        <v>0</v>
      </c>
      <c r="I19" s="2"/>
      <c r="J19" s="70" t="s">
        <v>67</v>
      </c>
    </row>
    <row r="20" spans="1:10" ht="21" customHeight="1">
      <c r="A20" s="84"/>
      <c r="B20" s="85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1"/>
    </row>
    <row r="21" spans="1:10" ht="21" customHeight="1">
      <c r="A21" s="84"/>
      <c r="B21" s="85"/>
      <c r="C21" s="59"/>
      <c r="D21" s="60"/>
      <c r="E21" s="59"/>
      <c r="F21" s="36">
        <v>0</v>
      </c>
      <c r="G21" s="36">
        <v>0</v>
      </c>
      <c r="H21" s="36">
        <f t="shared" si="0"/>
        <v>0</v>
      </c>
      <c r="I21" s="2"/>
      <c r="J21" s="71"/>
    </row>
    <row r="22" spans="1:10" ht="21" customHeight="1">
      <c r="A22" s="84"/>
      <c r="B22" s="85"/>
      <c r="C22" s="59"/>
      <c r="D22" s="60"/>
      <c r="E22" s="59"/>
      <c r="F22" s="36">
        <v>0</v>
      </c>
      <c r="G22" s="36">
        <v>0</v>
      </c>
      <c r="H22" s="36">
        <f t="shared" si="0"/>
        <v>0</v>
      </c>
      <c r="I22" s="2"/>
      <c r="J22" s="71"/>
    </row>
    <row r="23" spans="1:10" s="31" customFormat="1" ht="21" customHeight="1">
      <c r="A23" s="34"/>
      <c r="B23" s="30" t="s">
        <v>53</v>
      </c>
      <c r="C23" s="37">
        <f>SUM(C19)</f>
        <v>0</v>
      </c>
      <c r="D23" s="37">
        <f t="shared" ref="D23:E23" si="3">SUM(D19)</f>
        <v>0</v>
      </c>
      <c r="E23" s="37">
        <f t="shared" si="3"/>
        <v>0</v>
      </c>
      <c r="F23" s="37">
        <f>SUM(F19:F22)</f>
        <v>0</v>
      </c>
      <c r="G23" s="37">
        <f t="shared" ref="G23:H23" si="4">SUM(G19:G22)</f>
        <v>0</v>
      </c>
      <c r="H23" s="37">
        <f t="shared" si="4"/>
        <v>0</v>
      </c>
      <c r="I23" s="35"/>
      <c r="J23" s="72"/>
    </row>
    <row r="24" spans="1:10" ht="21" customHeight="1">
      <c r="A24" s="61">
        <v>4</v>
      </c>
      <c r="B24" s="63" t="s">
        <v>4</v>
      </c>
      <c r="C24" s="117">
        <v>10000</v>
      </c>
      <c r="D24" s="119">
        <v>1</v>
      </c>
      <c r="E24" s="117">
        <f t="shared" si="1"/>
        <v>10000</v>
      </c>
      <c r="F24" s="36">
        <v>2271.7800000000002</v>
      </c>
      <c r="G24" s="36">
        <v>0</v>
      </c>
      <c r="H24" s="36">
        <f t="shared" si="0"/>
        <v>2271.7800000000002</v>
      </c>
      <c r="I24" s="2"/>
      <c r="J24" s="70" t="s">
        <v>68</v>
      </c>
    </row>
    <row r="25" spans="1:10" ht="21" customHeight="1">
      <c r="A25" s="87"/>
      <c r="B25" s="116"/>
      <c r="C25" s="121"/>
      <c r="D25" s="122"/>
      <c r="E25" s="121"/>
      <c r="F25" s="36">
        <v>0</v>
      </c>
      <c r="G25" s="36">
        <v>699.5</v>
      </c>
      <c r="H25" s="57">
        <f t="shared" si="0"/>
        <v>699.5</v>
      </c>
      <c r="I25" s="2"/>
      <c r="J25" s="71"/>
    </row>
    <row r="26" spans="1:10" ht="21" customHeight="1">
      <c r="A26" s="62"/>
      <c r="B26" s="64"/>
      <c r="C26" s="118"/>
      <c r="D26" s="120"/>
      <c r="E26" s="118"/>
      <c r="F26" s="123">
        <v>86</v>
      </c>
      <c r="G26" s="123">
        <v>386.54</v>
      </c>
      <c r="H26" s="123">
        <f t="shared" si="0"/>
        <v>472.54</v>
      </c>
      <c r="I26" s="2" t="s">
        <v>103</v>
      </c>
      <c r="J26" s="71"/>
    </row>
    <row r="27" spans="1:10" s="31" customFormat="1" ht="21" customHeight="1">
      <c r="A27" s="34"/>
      <c r="B27" s="30" t="s">
        <v>54</v>
      </c>
      <c r="C27" s="37">
        <f>SUM(C24)</f>
        <v>10000</v>
      </c>
      <c r="D27" s="37">
        <f t="shared" ref="D27:E27" si="5">SUM(D24)</f>
        <v>1</v>
      </c>
      <c r="E27" s="37">
        <f t="shared" si="5"/>
        <v>10000</v>
      </c>
      <c r="F27" s="37">
        <f>SUM(F24:F26)</f>
        <v>2357.7800000000002</v>
      </c>
      <c r="G27" s="37">
        <f>SUM(G24:G26)</f>
        <v>1086.04</v>
      </c>
      <c r="H27" s="37">
        <f>SUM(H24:H26)</f>
        <v>3443.82</v>
      </c>
      <c r="I27" s="35"/>
      <c r="J27" s="72"/>
    </row>
    <row r="28" spans="1:10" ht="21" customHeight="1">
      <c r="A28" s="61">
        <v>5</v>
      </c>
      <c r="B28" s="63" t="s">
        <v>55</v>
      </c>
      <c r="C28" s="65">
        <v>5000</v>
      </c>
      <c r="D28" s="61">
        <v>0</v>
      </c>
      <c r="E28" s="65">
        <v>5000</v>
      </c>
      <c r="F28" s="123">
        <v>294.45</v>
      </c>
      <c r="G28" s="123">
        <v>0</v>
      </c>
      <c r="H28" s="123">
        <f t="shared" si="0"/>
        <v>294.45</v>
      </c>
      <c r="I28" s="2" t="s">
        <v>102</v>
      </c>
      <c r="J28" s="67" t="s">
        <v>69</v>
      </c>
    </row>
    <row r="29" spans="1:10" ht="21" customHeight="1">
      <c r="A29" s="62"/>
      <c r="B29" s="64"/>
      <c r="C29" s="66"/>
      <c r="D29" s="62"/>
      <c r="E29" s="66"/>
      <c r="F29" s="36">
        <v>0</v>
      </c>
      <c r="G29" s="36">
        <v>0</v>
      </c>
      <c r="H29" s="36">
        <f t="shared" ref="H29" si="6">F29+G29</f>
        <v>0</v>
      </c>
      <c r="I29" s="2"/>
      <c r="J29" s="68"/>
    </row>
    <row r="30" spans="1:10" s="31" customFormat="1" ht="21" customHeight="1">
      <c r="A30" s="34"/>
      <c r="B30" s="30" t="s">
        <v>60</v>
      </c>
      <c r="C30" s="37">
        <f>SUM(C28)</f>
        <v>5000</v>
      </c>
      <c r="D30" s="37">
        <f t="shared" ref="D30:E30" si="7">SUM(D28)</f>
        <v>0</v>
      </c>
      <c r="E30" s="37">
        <f t="shared" si="7"/>
        <v>5000</v>
      </c>
      <c r="F30" s="37">
        <f>SUM(F28:F29)</f>
        <v>294.45</v>
      </c>
      <c r="G30" s="37">
        <f>SUM(G28:G29)</f>
        <v>0</v>
      </c>
      <c r="H30" s="37">
        <f t="shared" ref="H30" si="8">SUM(H28:H29)</f>
        <v>294.45</v>
      </c>
      <c r="I30" s="35"/>
      <c r="J30" s="69"/>
    </row>
    <row r="31" spans="1:10" ht="21" customHeight="1">
      <c r="A31" s="84">
        <v>6</v>
      </c>
      <c r="B31" s="85" t="s">
        <v>56</v>
      </c>
      <c r="C31" s="59">
        <v>0</v>
      </c>
      <c r="D31" s="60">
        <v>0</v>
      </c>
      <c r="E31" s="59">
        <f t="shared" si="1"/>
        <v>0</v>
      </c>
      <c r="F31" s="36">
        <v>0</v>
      </c>
      <c r="G31" s="36">
        <v>0</v>
      </c>
      <c r="H31" s="36">
        <f t="shared" si="0"/>
        <v>0</v>
      </c>
      <c r="I31" s="2"/>
      <c r="J31" s="67" t="s">
        <v>70</v>
      </c>
    </row>
    <row r="32" spans="1:10" ht="21" customHeight="1">
      <c r="A32" s="84"/>
      <c r="B32" s="85"/>
      <c r="C32" s="59"/>
      <c r="D32" s="60"/>
      <c r="E32" s="59"/>
      <c r="F32" s="36">
        <v>0</v>
      </c>
      <c r="G32" s="36">
        <v>0</v>
      </c>
      <c r="H32" s="36">
        <f t="shared" si="0"/>
        <v>0</v>
      </c>
      <c r="I32" s="2"/>
      <c r="J32" s="71"/>
    </row>
    <row r="33" spans="1:10" ht="21" customHeight="1">
      <c r="A33" s="84"/>
      <c r="B33" s="85"/>
      <c r="C33" s="59"/>
      <c r="D33" s="60"/>
      <c r="E33" s="59"/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>
      <c r="A34" s="84"/>
      <c r="B34" s="85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s="31" customFormat="1" ht="21" customHeight="1">
      <c r="A35" s="34"/>
      <c r="B35" s="30" t="s">
        <v>61</v>
      </c>
      <c r="C35" s="37">
        <f>SUM(C31)</f>
        <v>0</v>
      </c>
      <c r="D35" s="37">
        <f t="shared" ref="D35:E35" si="9">SUM(D31)</f>
        <v>0</v>
      </c>
      <c r="E35" s="37">
        <f t="shared" si="9"/>
        <v>0</v>
      </c>
      <c r="F35" s="37">
        <f>SUM(F31:F34)</f>
        <v>0</v>
      </c>
      <c r="G35" s="37">
        <f t="shared" ref="G35" si="10">SUM(G31:G34)</f>
        <v>0</v>
      </c>
      <c r="H35" s="37">
        <f>SUM(H31:H34)</f>
        <v>0</v>
      </c>
      <c r="I35" s="35"/>
      <c r="J35" s="72"/>
    </row>
    <row r="36" spans="1:10" ht="21" customHeight="1">
      <c r="A36" s="84">
        <v>7</v>
      </c>
      <c r="B36" s="85" t="s">
        <v>57</v>
      </c>
      <c r="C36" s="59">
        <v>0</v>
      </c>
      <c r="D36" s="60">
        <v>0</v>
      </c>
      <c r="E36" s="59">
        <f t="shared" si="1"/>
        <v>0</v>
      </c>
      <c r="F36" s="36">
        <v>0</v>
      </c>
      <c r="G36" s="36">
        <v>0</v>
      </c>
      <c r="H36" s="36">
        <f t="shared" si="0"/>
        <v>0</v>
      </c>
      <c r="I36" s="2"/>
      <c r="J36" s="75"/>
    </row>
    <row r="37" spans="1:10" ht="21" customHeight="1">
      <c r="A37" s="84"/>
      <c r="B37" s="85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76"/>
    </row>
    <row r="38" spans="1:10" ht="21" customHeight="1">
      <c r="A38" s="84"/>
      <c r="B38" s="85"/>
      <c r="C38" s="59"/>
      <c r="D38" s="60"/>
      <c r="E38" s="59"/>
      <c r="F38" s="36">
        <v>0</v>
      </c>
      <c r="G38" s="36">
        <v>0</v>
      </c>
      <c r="H38" s="36">
        <f t="shared" si="0"/>
        <v>0</v>
      </c>
      <c r="I38" s="2"/>
      <c r="J38" s="76"/>
    </row>
    <row r="39" spans="1:10" ht="21" customHeight="1">
      <c r="A39" s="84"/>
      <c r="B39" s="85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62</v>
      </c>
      <c r="C40" s="37">
        <f>SUM(C36)</f>
        <v>0</v>
      </c>
      <c r="D40" s="37">
        <f t="shared" ref="D40:E40" si="11">SUM(D36)</f>
        <v>0</v>
      </c>
      <c r="E40" s="37">
        <f t="shared" si="11"/>
        <v>0</v>
      </c>
      <c r="F40" s="37">
        <f>SUM(F36:F39)</f>
        <v>0</v>
      </c>
      <c r="G40" s="37">
        <f t="shared" ref="G40:H40" si="12">SUM(G36:G39)</f>
        <v>0</v>
      </c>
      <c r="H40" s="37">
        <f t="shared" si="12"/>
        <v>0</v>
      </c>
      <c r="I40" s="35"/>
      <c r="J40" s="77"/>
    </row>
    <row r="41" spans="1:10" ht="21" customHeight="1">
      <c r="A41" s="84">
        <v>8</v>
      </c>
      <c r="B41" s="85" t="s">
        <v>3</v>
      </c>
      <c r="C41" s="59">
        <v>0</v>
      </c>
      <c r="D41" s="60">
        <v>0</v>
      </c>
      <c r="E41" s="59">
        <f t="shared" si="1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84"/>
      <c r="B42" s="85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s="31" customFormat="1" ht="21" customHeight="1">
      <c r="A43" s="34"/>
      <c r="B43" s="30" t="s">
        <v>58</v>
      </c>
      <c r="C43" s="37">
        <f>SUM(C41)</f>
        <v>0</v>
      </c>
      <c r="D43" s="37">
        <f t="shared" ref="D43:E43" si="13">SUM(D41)</f>
        <v>0</v>
      </c>
      <c r="E43" s="37">
        <f t="shared" si="13"/>
        <v>0</v>
      </c>
      <c r="F43" s="37">
        <f>SUM(F41:F42)</f>
        <v>0</v>
      </c>
      <c r="G43" s="37">
        <f t="shared" ref="G43:H43" si="14">SUM(G41:G42)</f>
        <v>0</v>
      </c>
      <c r="H43" s="37">
        <f t="shared" si="14"/>
        <v>0</v>
      </c>
      <c r="I43" s="35"/>
      <c r="J43" s="72"/>
    </row>
    <row r="44" spans="1:10" ht="21" customHeight="1">
      <c r="A44" s="84">
        <v>9</v>
      </c>
      <c r="B44" s="85" t="s">
        <v>59</v>
      </c>
      <c r="C44" s="59">
        <v>0</v>
      </c>
      <c r="D44" s="60">
        <v>0</v>
      </c>
      <c r="E44" s="59">
        <f t="shared" si="1"/>
        <v>0</v>
      </c>
      <c r="F44" s="36">
        <v>0</v>
      </c>
      <c r="G44" s="36">
        <v>0</v>
      </c>
      <c r="H44" s="36">
        <f t="shared" si="0"/>
        <v>0</v>
      </c>
      <c r="I44" s="2"/>
      <c r="J44" s="67" t="s">
        <v>72</v>
      </c>
    </row>
    <row r="45" spans="1:10" ht="21" customHeight="1">
      <c r="A45" s="84"/>
      <c r="B45" s="85"/>
      <c r="C45" s="59"/>
      <c r="D45" s="60"/>
      <c r="E45" s="59"/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84"/>
      <c r="B46" s="85"/>
      <c r="C46" s="59"/>
      <c r="D46" s="60"/>
      <c r="E46" s="59"/>
      <c r="F46" s="36">
        <v>0</v>
      </c>
      <c r="G46" s="36">
        <v>0</v>
      </c>
      <c r="H46" s="36">
        <f t="shared" si="0"/>
        <v>0</v>
      </c>
      <c r="I46" s="2"/>
      <c r="J46" s="68"/>
    </row>
    <row r="47" spans="1:10" s="31" customFormat="1" ht="21" customHeight="1">
      <c r="A47" s="34"/>
      <c r="B47" s="30" t="s">
        <v>63</v>
      </c>
      <c r="C47" s="37">
        <f>SUM(C44)</f>
        <v>0</v>
      </c>
      <c r="D47" s="37">
        <f t="shared" ref="D47:E47" si="15">SUM(D44)</f>
        <v>0</v>
      </c>
      <c r="E47" s="37">
        <f t="shared" si="15"/>
        <v>0</v>
      </c>
      <c r="F47" s="37">
        <f>SUM(F44:F46)</f>
        <v>0</v>
      </c>
      <c r="G47" s="37">
        <f t="shared" ref="G47:H47" si="16">SUM(G44:G46)</f>
        <v>0</v>
      </c>
      <c r="H47" s="37">
        <f t="shared" si="16"/>
        <v>0</v>
      </c>
      <c r="I47" s="35"/>
      <c r="J47" s="69"/>
    </row>
    <row r="48" spans="1:10" ht="21" customHeight="1">
      <c r="A48" s="61">
        <v>10</v>
      </c>
      <c r="B48" s="85" t="s">
        <v>5</v>
      </c>
      <c r="C48" s="59">
        <v>5000</v>
      </c>
      <c r="D48" s="60">
        <v>1</v>
      </c>
      <c r="E48" s="59">
        <f t="shared" si="1"/>
        <v>5000</v>
      </c>
      <c r="F48" s="36">
        <v>557</v>
      </c>
      <c r="G48" s="36">
        <v>0</v>
      </c>
      <c r="H48" s="36">
        <f t="shared" si="0"/>
        <v>557</v>
      </c>
      <c r="I48" s="2" t="s">
        <v>99</v>
      </c>
      <c r="J48" s="75"/>
    </row>
    <row r="49" spans="1:10" ht="21" customHeight="1">
      <c r="A49" s="87"/>
      <c r="B49" s="85"/>
      <c r="C49" s="59"/>
      <c r="D49" s="60"/>
      <c r="E49" s="59"/>
      <c r="F49" s="36">
        <v>0</v>
      </c>
      <c r="G49" s="36">
        <v>2732.66</v>
      </c>
      <c r="H49" s="36">
        <f t="shared" ref="H49:H54" si="17">F49+G49</f>
        <v>2732.66</v>
      </c>
      <c r="I49" s="2" t="s">
        <v>104</v>
      </c>
      <c r="J49" s="76"/>
    </row>
    <row r="50" spans="1:10" ht="21" customHeight="1">
      <c r="A50" s="87"/>
      <c r="B50" s="85"/>
      <c r="C50" s="59"/>
      <c r="D50" s="60"/>
      <c r="E50" s="59"/>
      <c r="F50" s="36">
        <v>0</v>
      </c>
      <c r="G50" s="36">
        <v>0</v>
      </c>
      <c r="H50" s="36">
        <f t="shared" si="17"/>
        <v>0</v>
      </c>
      <c r="I50" s="2"/>
      <c r="J50" s="76"/>
    </row>
    <row r="51" spans="1:10" ht="21" customHeight="1">
      <c r="A51" s="87"/>
      <c r="B51" s="85"/>
      <c r="C51" s="59"/>
      <c r="D51" s="60"/>
      <c r="E51" s="59"/>
      <c r="F51" s="36">
        <v>0</v>
      </c>
      <c r="G51" s="36">
        <v>0</v>
      </c>
      <c r="H51" s="36">
        <f t="shared" si="17"/>
        <v>0</v>
      </c>
      <c r="I51" s="2"/>
      <c r="J51" s="76"/>
    </row>
    <row r="52" spans="1:10" ht="21" customHeight="1">
      <c r="A52" s="87"/>
      <c r="B52" s="85"/>
      <c r="C52" s="59"/>
      <c r="D52" s="60"/>
      <c r="E52" s="59"/>
      <c r="F52" s="36">
        <v>0</v>
      </c>
      <c r="G52" s="36">
        <v>0</v>
      </c>
      <c r="H52" s="36">
        <f t="shared" si="17"/>
        <v>0</v>
      </c>
      <c r="I52" s="2"/>
      <c r="J52" s="76"/>
    </row>
    <row r="53" spans="1:10" ht="21" customHeight="1">
      <c r="A53" s="87"/>
      <c r="B53" s="85"/>
      <c r="C53" s="59"/>
      <c r="D53" s="60"/>
      <c r="E53" s="59"/>
      <c r="F53" s="36">
        <v>0</v>
      </c>
      <c r="G53" s="36">
        <v>0</v>
      </c>
      <c r="H53" s="36">
        <f t="shared" si="17"/>
        <v>0</v>
      </c>
      <c r="I53" s="2"/>
      <c r="J53" s="76"/>
    </row>
    <row r="54" spans="1:10" ht="21" customHeight="1">
      <c r="A54" s="62"/>
      <c r="B54" s="85"/>
      <c r="C54" s="59"/>
      <c r="D54" s="60"/>
      <c r="E54" s="59"/>
      <c r="F54" s="36">
        <v>0</v>
      </c>
      <c r="G54" s="36">
        <v>0</v>
      </c>
      <c r="H54" s="36">
        <f t="shared" si="17"/>
        <v>0</v>
      </c>
      <c r="I54" s="2"/>
      <c r="J54" s="76"/>
    </row>
    <row r="55" spans="1:10" s="31" customFormat="1" ht="21" customHeight="1">
      <c r="A55" s="34"/>
      <c r="B55" s="30" t="s">
        <v>64</v>
      </c>
      <c r="C55" s="37">
        <f>SUM(C48)</f>
        <v>5000</v>
      </c>
      <c r="D55" s="37">
        <f t="shared" ref="D55:E55" si="18">SUM(D48)</f>
        <v>1</v>
      </c>
      <c r="E55" s="37">
        <f t="shared" si="18"/>
        <v>5000</v>
      </c>
      <c r="F55" s="37">
        <f>SUM(F48:F54)</f>
        <v>557</v>
      </c>
      <c r="G55" s="37">
        <f t="shared" ref="G55:H55" si="19">SUM(G48:G54)</f>
        <v>2732.66</v>
      </c>
      <c r="H55" s="37">
        <f t="shared" si="19"/>
        <v>3289.66</v>
      </c>
      <c r="I55" s="35"/>
      <c r="J55" s="77"/>
    </row>
    <row r="56" spans="1:10" ht="21" customHeight="1">
      <c r="A56" s="34"/>
      <c r="B56" s="30" t="s">
        <v>65</v>
      </c>
      <c r="C56" s="37">
        <f>SUM(C55,C47,C43,C40,C35,C30,C27,C23,C18,C15)</f>
        <v>45000</v>
      </c>
      <c r="D56" s="37">
        <f t="shared" ref="D56:H56" si="20">SUM(D55,D47,D43,D40,D35,D30,D27,D23,D18,D15)</f>
        <v>4</v>
      </c>
      <c r="E56" s="37">
        <f t="shared" si="20"/>
        <v>45000</v>
      </c>
      <c r="F56" s="37">
        <f t="shared" si="20"/>
        <v>24312.71</v>
      </c>
      <c r="G56" s="37">
        <f t="shared" si="20"/>
        <v>3818.7</v>
      </c>
      <c r="H56" s="37">
        <f t="shared" si="20"/>
        <v>28131.41</v>
      </c>
      <c r="I56" s="35"/>
      <c r="J56" s="39"/>
    </row>
    <row r="60" spans="1:10" ht="21" customHeight="1">
      <c r="A60" s="82" t="s">
        <v>12</v>
      </c>
      <c r="B60" s="83"/>
      <c r="C60" s="80" t="s">
        <v>13</v>
      </c>
      <c r="D60" s="80"/>
      <c r="E60" s="80" t="s">
        <v>17</v>
      </c>
      <c r="F60" s="80"/>
      <c r="G60" s="80" t="s">
        <v>18</v>
      </c>
      <c r="H60" s="80"/>
      <c r="I60" s="32" t="s">
        <v>14</v>
      </c>
    </row>
    <row r="61" spans="1:10" ht="21" customHeight="1">
      <c r="A61" s="86">
        <v>45000</v>
      </c>
      <c r="B61" s="81"/>
      <c r="C61" s="81">
        <f>H56</f>
        <v>28131.41</v>
      </c>
      <c r="D61" s="81"/>
      <c r="E61" s="81">
        <f>F56</f>
        <v>24312.71</v>
      </c>
      <c r="F61" s="81"/>
      <c r="G61" s="81">
        <f>G56</f>
        <v>3818.7</v>
      </c>
      <c r="H61" s="81"/>
      <c r="I61" s="33">
        <f>A61-C61</f>
        <v>16868.59</v>
      </c>
    </row>
    <row r="63" spans="1:10" ht="21" customHeight="1">
      <c r="A63" s="40" t="s">
        <v>76</v>
      </c>
      <c r="B63" s="41"/>
      <c r="C63" s="42" t="s">
        <v>77</v>
      </c>
      <c r="D63" s="40"/>
      <c r="E63" s="40" t="s">
        <v>78</v>
      </c>
      <c r="F63" s="40"/>
      <c r="G63" s="40" t="s">
        <v>79</v>
      </c>
      <c r="H63" s="40"/>
      <c r="I63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9:B22"/>
    <mergeCell ref="B31:B34"/>
    <mergeCell ref="B36:B39"/>
    <mergeCell ref="B41:B42"/>
    <mergeCell ref="B28:B29"/>
    <mergeCell ref="B24:B26"/>
    <mergeCell ref="A19:A22"/>
    <mergeCell ref="A31:A34"/>
    <mergeCell ref="A36:A39"/>
    <mergeCell ref="A41:A42"/>
    <mergeCell ref="A28:A29"/>
    <mergeCell ref="A24:A26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C19:C22"/>
    <mergeCell ref="E19:E22"/>
    <mergeCell ref="D19:D22"/>
    <mergeCell ref="C28:C29"/>
    <mergeCell ref="D28:D29"/>
    <mergeCell ref="E28:E29"/>
    <mergeCell ref="C24:C26"/>
    <mergeCell ref="D24:D26"/>
    <mergeCell ref="E24:E26"/>
    <mergeCell ref="J16:J18"/>
    <mergeCell ref="J41:J43"/>
    <mergeCell ref="J4:J5"/>
    <mergeCell ref="H4:I5"/>
    <mergeCell ref="J48:J55"/>
    <mergeCell ref="J19:J23"/>
    <mergeCell ref="J6:J7"/>
    <mergeCell ref="J8:J15"/>
    <mergeCell ref="J24:J27"/>
    <mergeCell ref="J36:J40"/>
    <mergeCell ref="J44:J47"/>
    <mergeCell ref="J28:J30"/>
    <mergeCell ref="J31:J35"/>
    <mergeCell ref="A16:A17"/>
    <mergeCell ref="B16:B17"/>
    <mergeCell ref="C16:C17"/>
    <mergeCell ref="D16:D17"/>
    <mergeCell ref="E16:E17"/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opLeftCell="A10" workbookViewId="0">
      <selection activeCell="D29" sqref="D2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8" t="s">
        <v>73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90</v>
      </c>
      <c r="G5" s="104"/>
      <c r="H5" s="46" t="s">
        <v>20</v>
      </c>
      <c r="I5" s="8"/>
      <c r="J5" s="104"/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91</v>
      </c>
      <c r="G6" s="106"/>
      <c r="H6" s="11" t="s">
        <v>22</v>
      </c>
      <c r="I6" s="10"/>
      <c r="J6" s="106" t="s">
        <v>92</v>
      </c>
      <c r="K6" s="107"/>
    </row>
    <row r="7" spans="2:11" ht="20.100000000000001" customHeight="1">
      <c r="B7" s="9"/>
      <c r="C7" s="10"/>
      <c r="D7" s="11" t="s">
        <v>23</v>
      </c>
      <c r="E7" s="11"/>
      <c r="F7" s="106">
        <v>11.5</v>
      </c>
      <c r="G7" s="106"/>
      <c r="H7" s="11" t="s">
        <v>24</v>
      </c>
      <c r="I7" s="12"/>
      <c r="J7" s="106">
        <v>12.11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12"/>
      <c r="K8" s="11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4" t="s">
        <v>25</v>
      </c>
      <c r="C10" s="115"/>
      <c r="D10" s="16" t="s">
        <v>26</v>
      </c>
      <c r="E10" s="100" t="s">
        <v>27</v>
      </c>
      <c r="F10" s="102"/>
      <c r="G10" s="17" t="s">
        <v>28</v>
      </c>
      <c r="H10" s="18" t="s">
        <v>29</v>
      </c>
      <c r="I10" s="100" t="s">
        <v>30</v>
      </c>
      <c r="J10" s="102"/>
      <c r="K10" s="17" t="s">
        <v>31</v>
      </c>
    </row>
    <row r="11" spans="2:11" ht="20.100000000000001" customHeight="1">
      <c r="B11" s="98">
        <v>1</v>
      </c>
      <c r="C11" s="99"/>
      <c r="D11" s="108" t="s">
        <v>32</v>
      </c>
      <c r="E11" s="98" t="s">
        <v>33</v>
      </c>
      <c r="F11" s="99"/>
      <c r="G11" s="19">
        <v>0</v>
      </c>
      <c r="H11" s="19"/>
      <c r="I11" s="93"/>
      <c r="J11" s="94"/>
      <c r="K11" s="20" t="s">
        <v>34</v>
      </c>
    </row>
    <row r="12" spans="2:11" ht="20.100000000000001" customHeight="1">
      <c r="B12" s="98">
        <v>2</v>
      </c>
      <c r="C12" s="99"/>
      <c r="D12" s="109"/>
      <c r="E12" s="97" t="s">
        <v>35</v>
      </c>
      <c r="F12" s="97"/>
      <c r="G12" s="19">
        <v>518</v>
      </c>
      <c r="H12" s="19"/>
      <c r="I12" s="93"/>
      <c r="J12" s="94"/>
      <c r="K12" s="20" t="s">
        <v>93</v>
      </c>
    </row>
    <row r="13" spans="2:11" ht="20.100000000000001" customHeight="1">
      <c r="B13" s="52"/>
      <c r="C13" s="53"/>
      <c r="D13" s="109"/>
      <c r="E13" s="52"/>
      <c r="F13" s="53"/>
      <c r="G13" s="54">
        <v>52</v>
      </c>
      <c r="H13" s="54"/>
      <c r="I13" s="50"/>
      <c r="J13" s="51"/>
      <c r="K13" s="20"/>
    </row>
    <row r="14" spans="2:11" ht="20.100000000000001" customHeight="1">
      <c r="B14" s="98">
        <v>3</v>
      </c>
      <c r="C14" s="99"/>
      <c r="D14" s="109"/>
      <c r="E14" s="98" t="s">
        <v>36</v>
      </c>
      <c r="F14" s="99"/>
      <c r="G14" s="19">
        <v>0</v>
      </c>
      <c r="H14" s="19"/>
      <c r="I14" s="93"/>
      <c r="J14" s="94"/>
      <c r="K14" s="20" t="s">
        <v>34</v>
      </c>
    </row>
    <row r="15" spans="2:11" ht="20.100000000000001" customHeight="1">
      <c r="B15" s="98">
        <v>4</v>
      </c>
      <c r="C15" s="99"/>
      <c r="D15" s="109"/>
      <c r="E15" s="98" t="s">
        <v>37</v>
      </c>
      <c r="F15" s="99"/>
      <c r="G15" s="19">
        <v>0</v>
      </c>
      <c r="H15" s="19"/>
      <c r="I15" s="93"/>
      <c r="J15" s="94"/>
      <c r="K15" s="20" t="s">
        <v>38</v>
      </c>
    </row>
    <row r="16" spans="2:11" ht="20.100000000000001" customHeight="1">
      <c r="B16" s="98">
        <v>5</v>
      </c>
      <c r="C16" s="99"/>
      <c r="D16" s="108" t="s">
        <v>39</v>
      </c>
      <c r="E16" s="97"/>
      <c r="F16" s="97"/>
      <c r="G16" s="19">
        <v>0</v>
      </c>
      <c r="H16" s="19"/>
      <c r="I16" s="93"/>
      <c r="J16" s="94"/>
      <c r="K16" s="20"/>
    </row>
    <row r="17" spans="1:11" ht="20.100000000000001" customHeight="1">
      <c r="B17" s="98">
        <v>6</v>
      </c>
      <c r="C17" s="99"/>
      <c r="D17" s="109"/>
      <c r="E17" s="97"/>
      <c r="F17" s="97"/>
      <c r="G17" s="19">
        <v>0</v>
      </c>
      <c r="H17" s="19"/>
      <c r="I17" s="93"/>
      <c r="J17" s="94"/>
      <c r="K17" s="20"/>
    </row>
    <row r="18" spans="1:11" ht="20.100000000000001" customHeight="1">
      <c r="B18" s="98">
        <v>7</v>
      </c>
      <c r="C18" s="99"/>
      <c r="D18" s="110"/>
      <c r="E18" s="97"/>
      <c r="F18" s="97"/>
      <c r="G18" s="19">
        <v>0</v>
      </c>
      <c r="H18" s="19"/>
      <c r="I18" s="93"/>
      <c r="J18" s="94"/>
      <c r="K18" s="20"/>
    </row>
    <row r="19" spans="1:11" ht="20.100000000000001" customHeight="1">
      <c r="B19" s="100" t="s">
        <v>40</v>
      </c>
      <c r="C19" s="101"/>
      <c r="D19" s="101"/>
      <c r="E19" s="101"/>
      <c r="F19" s="102"/>
      <c r="G19" s="21">
        <f>SUM(G11:G18)</f>
        <v>570</v>
      </c>
      <c r="H19" s="21">
        <f>SUM(H11:H18)</f>
        <v>0</v>
      </c>
      <c r="I19" s="95">
        <f>SUM(I11:J18)</f>
        <v>0</v>
      </c>
      <c r="J19" s="96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03" t="s">
        <v>29</v>
      </c>
      <c r="C21" s="103"/>
      <c r="D21" s="103"/>
      <c r="E21" s="103"/>
      <c r="F21" s="103"/>
      <c r="G21" s="103" t="s">
        <v>41</v>
      </c>
      <c r="H21" s="103"/>
      <c r="I21" s="103"/>
      <c r="J21" s="103"/>
      <c r="K21" s="17" t="s">
        <v>42</v>
      </c>
    </row>
    <row r="22" spans="1:11" ht="20.100000000000001" customHeight="1">
      <c r="B22" s="92">
        <f>G19</f>
        <v>570</v>
      </c>
      <c r="C22" s="92"/>
      <c r="D22" s="92"/>
      <c r="E22" s="92"/>
      <c r="F22" s="92"/>
      <c r="G22" s="92">
        <f>I19</f>
        <v>0</v>
      </c>
      <c r="H22" s="92"/>
      <c r="I22" s="92"/>
      <c r="J22" s="92"/>
      <c r="K22" s="24">
        <f>SUM(B22:J22)</f>
        <v>570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43</v>
      </c>
      <c r="C24" s="15"/>
      <c r="D24" s="15"/>
      <c r="E24" s="15"/>
      <c r="F24" s="15" t="s">
        <v>44</v>
      </c>
      <c r="G24" s="15" t="s">
        <v>45</v>
      </c>
      <c r="H24" s="15"/>
      <c r="I24" s="15"/>
      <c r="J24" s="15" t="s">
        <v>46</v>
      </c>
      <c r="K24" s="15"/>
    </row>
    <row r="27" spans="1:11" ht="18.75">
      <c r="A27" s="88" t="s">
        <v>83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.100000000000001" customHeight="1">
      <c r="B29" s="7"/>
      <c r="C29" s="8"/>
      <c r="D29" s="46" t="s">
        <v>19</v>
      </c>
      <c r="E29" s="46"/>
      <c r="F29" s="104" t="str">
        <f>F5</f>
        <v>黄倩</v>
      </c>
      <c r="G29" s="104"/>
      <c r="H29" s="46" t="s">
        <v>20</v>
      </c>
      <c r="I29" s="8"/>
      <c r="J29" s="104">
        <f>J5</f>
        <v>0</v>
      </c>
      <c r="K29" s="105"/>
    </row>
    <row r="30" spans="1:11" ht="20.100000000000001" customHeight="1">
      <c r="B30" s="9"/>
      <c r="C30" s="10"/>
      <c r="D30" s="11" t="s">
        <v>21</v>
      </c>
      <c r="E30" s="11"/>
      <c r="F30" s="106" t="str">
        <f>F6</f>
        <v>北京 上海 青岛</v>
      </c>
      <c r="G30" s="106"/>
      <c r="H30" s="11" t="s">
        <v>22</v>
      </c>
      <c r="I30" s="10"/>
      <c r="J30" s="106" t="str">
        <f>J6</f>
        <v>会奖6部</v>
      </c>
      <c r="K30" s="107"/>
    </row>
    <row r="31" spans="1:11" ht="20.100000000000001" customHeight="1">
      <c r="B31" s="9"/>
      <c r="C31" s="10"/>
      <c r="D31" s="11" t="s">
        <v>23</v>
      </c>
      <c r="E31" s="11"/>
      <c r="F31" s="106">
        <f>F7</f>
        <v>11.5</v>
      </c>
      <c r="G31" s="106"/>
      <c r="H31" s="11" t="s">
        <v>24</v>
      </c>
      <c r="I31" s="12"/>
      <c r="J31" s="106">
        <f>J7</f>
        <v>12.11</v>
      </c>
      <c r="K31" s="107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82</v>
      </c>
      <c r="I32" s="49"/>
      <c r="J32" s="112">
        <f>J8</f>
        <v>0</v>
      </c>
      <c r="K32" s="113"/>
    </row>
    <row r="33" spans="2:11" ht="20.100000000000001" customHeight="1"/>
    <row r="34" spans="2:11" ht="20.100000000000001" customHeight="1">
      <c r="B34" s="97"/>
      <c r="C34" s="97"/>
      <c r="D34" s="44" t="s">
        <v>88</v>
      </c>
      <c r="E34" s="97" t="s">
        <v>89</v>
      </c>
      <c r="F34" s="97"/>
      <c r="G34" s="19" t="s">
        <v>87</v>
      </c>
      <c r="H34" s="19" t="s">
        <v>85</v>
      </c>
      <c r="I34" s="111" t="s">
        <v>86</v>
      </c>
      <c r="J34" s="111"/>
      <c r="K34" s="45" t="s">
        <v>84</v>
      </c>
    </row>
    <row r="35" spans="2:11" ht="20.100000000000001" customHeight="1">
      <c r="B35" s="97">
        <v>1</v>
      </c>
      <c r="C35" s="97"/>
      <c r="D35" s="43"/>
      <c r="E35" s="97"/>
      <c r="F35" s="97"/>
      <c r="G35" s="19">
        <v>100</v>
      </c>
      <c r="H35" s="19">
        <v>0</v>
      </c>
      <c r="I35" s="93">
        <f>G35*H35</f>
        <v>0</v>
      </c>
      <c r="J35" s="94"/>
      <c r="K35" s="25"/>
    </row>
    <row r="36" spans="2:11" ht="20.100000000000001" customHeight="1">
      <c r="B36" s="97">
        <v>2</v>
      </c>
      <c r="C36" s="97"/>
      <c r="D36" s="43"/>
      <c r="E36" s="97"/>
      <c r="F36" s="97"/>
      <c r="G36" s="19">
        <v>0</v>
      </c>
      <c r="H36" s="19">
        <v>0</v>
      </c>
      <c r="I36" s="93">
        <f t="shared" ref="I36:I37" si="0">G36*H36</f>
        <v>0</v>
      </c>
      <c r="J36" s="94"/>
      <c r="K36" s="25"/>
    </row>
    <row r="37" spans="2:11" ht="20.100000000000001" customHeight="1">
      <c r="B37" s="97">
        <v>3</v>
      </c>
      <c r="C37" s="97"/>
      <c r="D37" s="43"/>
      <c r="E37" s="97"/>
      <c r="F37" s="97"/>
      <c r="G37" s="19">
        <v>0</v>
      </c>
      <c r="H37" s="19">
        <v>0</v>
      </c>
      <c r="I37" s="93">
        <f t="shared" si="0"/>
        <v>0</v>
      </c>
      <c r="J37" s="94"/>
      <c r="K37" s="25"/>
    </row>
    <row r="38" spans="2:11" ht="20.100000000000001" customHeight="1">
      <c r="B38" s="100" t="s">
        <v>40</v>
      </c>
      <c r="C38" s="101"/>
      <c r="D38" s="101"/>
      <c r="E38" s="101"/>
      <c r="F38" s="102"/>
      <c r="G38" s="21"/>
      <c r="H38" s="21">
        <f>SUM(H20:H37)</f>
        <v>0</v>
      </c>
      <c r="I38" s="95">
        <f>SUM(I35:J37)</f>
        <v>0</v>
      </c>
      <c r="J38" s="96"/>
      <c r="K38" s="22"/>
    </row>
    <row r="39" spans="2:11" ht="20.100000000000001" customHeight="1">
      <c r="B39" s="15" t="s">
        <v>43</v>
      </c>
      <c r="C39" s="15"/>
      <c r="D39" s="15"/>
      <c r="E39" s="15"/>
      <c r="F39" s="15" t="s">
        <v>44</v>
      </c>
      <c r="G39" s="15" t="s">
        <v>45</v>
      </c>
      <c r="H39" s="15"/>
      <c r="I39" s="15"/>
      <c r="J39" s="15" t="s">
        <v>46</v>
      </c>
      <c r="K39" s="15"/>
    </row>
  </sheetData>
  <mergeCells count="62"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4:F14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2018-01-04T10:04:41Z</cp:lastPrinted>
  <dcterms:created xsi:type="dcterms:W3CDTF">2014-04-15T08:52:03Z</dcterms:created>
  <dcterms:modified xsi:type="dcterms:W3CDTF">2018-01-04T10:10:17Z</dcterms:modified>
</cp:coreProperties>
</file>