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F13" i="3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<sst xmlns="http://schemas.openxmlformats.org/spreadsheetml/2006/main" count="112" uniqueCount="98">
  <si>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</si>
  <si>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</si>
  <si>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</si>
  <si>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</si>
  <si>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</si>
  <si>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</si>
  <si>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</si>
  <si>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</si>
  <si>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</si>
  <si>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</si>
  <si>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</si>
  <si>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</si>
  <si>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</si>
  <si>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</si>
  <si>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</si>
  <si>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</si>
  <si>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</si>
  <si>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</si>
  <si>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</si>
  <si>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</si>
  <si>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</si>
  <si>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</si>
  <si>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</si>
  <si>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</si>
  <si>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</si>
  <si>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</si>
  <si>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</si>
  <si>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</si>
  <si>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</si>
  <si>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</si>
  <si>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</si>
  <si>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</si>
  <si>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</si>
  <si>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</si>
  <si>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</si>
  <si>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</si>
  <si>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</si>
  <si>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</si>
  <si>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</si>
  <si>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</si>
  <si>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</si>
  <si>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</si>
  <si>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</si>
  <si>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</si>
  <si>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</si>
  <si>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</si>
  <si>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</si>
  <si>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</si>
  <si>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</si>
  <si>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</si>
  <si>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</si>
  <si>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</si>
  <si>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</si>
  <si>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</si>
  <si>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</si>
  <si>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</si>
  <si>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</si>
  <si>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</si>
  <si>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</si>
  <si>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</si>
  <si>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</si>
  <si>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</si>
  <si>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</si>
  <si>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</si>
  <si>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</si>
  <si>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</si>
  <si>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</si>
  <si>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</si>
  <si>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</si>
  <si>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</si>
  <si>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</si>
  <si>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</si>
  <si>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</si>
  <si>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</si>
  <si>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</si>
  <si>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</si>
  <si>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</si>
  <si>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</si>
  <si>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</si>
  <si>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</si>
  <si>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</si>
  <si>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</si>
  <si>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</si>
  <si>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</si>
  <si>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</si>
  <si>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</si>
  <si>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</si>
  <si>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</si>
  <si>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</si>
  <si>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试驾车过路费</t>
    <phoneticPr fontId="1" type="noConversion"/>
  </si>
  <si>
    <t>洗车费用</t>
    <phoneticPr fontId="1" type="noConversion"/>
  </si>
  <si>
    <t>试驾车加油</t>
    <phoneticPr fontId="1" type="noConversion"/>
  </si>
  <si>
    <t>停车费</t>
    <phoneticPr fontId="1" type="noConversion"/>
  </si>
  <si>
    <t>客运交通费</t>
    <phoneticPr fontId="1" type="noConversion"/>
  </si>
  <si>
    <t>超市购买食品放客户房间</t>
    <phoneticPr fontId="1" type="noConversion"/>
  </si>
  <si>
    <t>购买依云水</t>
    <phoneticPr fontId="1" type="noConversion"/>
  </si>
  <si>
    <t>团号：HMEA-180131-STY299</t>
    <phoneticPr fontId="1" type="noConversion"/>
  </si>
  <si>
    <t>会议日期：2月1日-2日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</si>
</sst>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96</v>
      </c>
      <c r="I4" s="66"/>
      <c r="J4" s="66" t="s">
        <v>97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15</v>
      </c>
      <c r="G8" s="36">
        <v>0</v>
      </c>
      <c r="H8" s="36">
        <f t="shared" ref="H8:H45" si="0">F8+G8</f>
        <v>15</v>
      </c>
      <c r="I8" s="2" t="s">
        <v>89</v>
      </c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388</v>
      </c>
      <c r="G9" s="36">
        <v>100</v>
      </c>
      <c r="H9" s="36">
        <f t="shared" si="0"/>
        <v>488</v>
      </c>
      <c r="I9" s="2" t="s">
        <v>90</v>
      </c>
      <c r="J9" s="63"/>
    </row>
    <row r="10" spans="1:12" ht="21" customHeight="1">
      <c r="A10" s="78"/>
      <c r="B10" s="55"/>
      <c r="C10" s="57"/>
      <c r="D10" s="58"/>
      <c r="E10" s="57"/>
      <c r="F10" s="36">
        <v>300</v>
      </c>
      <c r="G10" s="36">
        <v>0</v>
      </c>
      <c r="H10" s="36">
        <f t="shared" si="0"/>
        <v>300</v>
      </c>
      <c r="I10" s="2" t="s">
        <v>91</v>
      </c>
      <c r="J10" s="63"/>
    </row>
    <row r="11" spans="1:12" ht="21" customHeight="1">
      <c r="A11" s="78"/>
      <c r="B11" s="55"/>
      <c r="C11" s="57"/>
      <c r="D11" s="58"/>
      <c r="E11" s="57"/>
      <c r="F11" s="36">
        <v>265</v>
      </c>
      <c r="G11" s="36">
        <v>0</v>
      </c>
      <c r="H11" s="36">
        <f t="shared" si="0"/>
        <v>265</v>
      </c>
      <c r="I11" s="2" t="s">
        <v>92</v>
      </c>
      <c r="J11" s="63"/>
    </row>
    <row r="12" spans="1:12" ht="21" customHeight="1">
      <c r="A12" s="78"/>
      <c r="B12" s="55"/>
      <c r="C12" s="57"/>
      <c r="D12" s="58"/>
      <c r="E12" s="57"/>
      <c r="F12" s="36">
        <v>62.08</v>
      </c>
      <c r="G12" s="36">
        <v>0</v>
      </c>
      <c r="H12" s="36">
        <f t="shared" si="0"/>
        <v>62.08</v>
      </c>
      <c r="I12" s="2" t="s">
        <v>93</v>
      </c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1030.08</v>
      </c>
      <c r="G13" s="37">
        <f t="shared" ref="G13" si="1">SUM(G8:G12)</f>
        <v>100</v>
      </c>
      <c r="H13" s="37">
        <f>SUM(H8:H12)</f>
        <v>1130.08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5000</v>
      </c>
      <c r="G22" s="36">
        <v>471.18</v>
      </c>
      <c r="H22" s="36">
        <f t="shared" si="0"/>
        <v>5471.18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258</v>
      </c>
      <c r="G23" s="36">
        <v>0</v>
      </c>
      <c r="H23" s="36">
        <f t="shared" si="0"/>
        <v>258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5258</v>
      </c>
      <c r="G24" s="37">
        <f t="shared" ref="G24" si="7">SUM(G22:G23)</f>
        <v>471.18</v>
      </c>
      <c r="H24" s="37">
        <f>SUM(H22:H23)</f>
        <v>5729.18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177.3</v>
      </c>
      <c r="G25" s="36">
        <v>0</v>
      </c>
      <c r="H25" s="36">
        <f t="shared" si="0"/>
        <v>177.3</v>
      </c>
      <c r="I25" s="2" t="s">
        <v>94</v>
      </c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284</v>
      </c>
      <c r="G26" s="36">
        <v>0</v>
      </c>
      <c r="H26" s="36">
        <f t="shared" ref="H26" si="8">F26+G26</f>
        <v>284</v>
      </c>
      <c r="I26" s="2" t="s">
        <v>95</v>
      </c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461.3</v>
      </c>
      <c r="G27" s="37">
        <f>SUM(G25:G26)</f>
        <v>0</v>
      </c>
      <c r="H27" s="37">
        <f t="shared" ref="H27" si="10">SUM(H25:H26)</f>
        <v>461.3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6749.38</v>
      </c>
      <c r="G53" s="37">
        <f t="shared" si="22"/>
        <v>571.18000000000006</v>
      </c>
      <c r="H53" s="37">
        <f t="shared" si="22"/>
        <v>7320.56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7320.56</v>
      </c>
      <c r="D58" s="74"/>
      <c r="E58" s="74">
        <f>F53</f>
        <v>6749.38</v>
      </c>
      <c r="F58" s="74"/>
      <c r="G58" s="74">
        <f>G53</f>
        <v>571.18000000000006</v>
      </c>
      <c r="H58" s="74"/>
      <c r="I58" s="33">
        <f>A58-C58</f>
        <v>-7320.56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2018-02-06T07:50:55Z</dcterms:modified>
</cp:coreProperties>
</file>