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EE2DD4F5-6EC6-495E-9370-A27AD9854440}" xr6:coauthVersionLast="40" xr6:coauthVersionMax="40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1" i="3"/>
  <c r="G53" i="3"/>
  <c r="G58" i="3" s="1"/>
  <c r="I37" i="2"/>
  <c r="D53" i="3"/>
  <c r="H13" i="3"/>
  <c r="H16" i="3"/>
  <c r="H27" i="3"/>
  <c r="H32" i="3"/>
  <c r="C53" i="3"/>
  <c r="F53" i="3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<sst xmlns="http://schemas.openxmlformats.org/spreadsheetml/2006/main" count="104" uniqueCount="83">
  <si>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</si>
  <si>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</si>
  <si>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</si>
  <si>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</si>
  <si>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</si>
  <si>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</si>
  <si>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</si>
  <si>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</si>
  <si>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</si>
  <si>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</si>
  <si>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</si>
  <si>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</si>
  <si>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</si>
  <si>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</si>
  <si>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</si>
  <si>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</si>
  <si>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</si>
  <si>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</si>
  <si>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</si>
  <si>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</si>
  <si>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</si>
  <si>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</si>
  <si>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</si>
  <si>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</si>
  <si>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</si>
  <si>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</si>
  <si>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</si>
  <si>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</si>
  <si>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</si>
  <si>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</si>
  <si>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</si>
  <si>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</si>
  <si>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</si>
  <si>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</si>
  <si>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</si>
  <si>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</si>
  <si>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</si>
  <si>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</si>
  <si>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</si>
  <si>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</si>
  <si>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</si>
  <si>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</si>
  <si>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</si>
  <si>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</si>
  <si>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</si>
  <si>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</si>
  <si>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</si>
  <si>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</si>
  <si>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</si>
  <si>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</si>
  <si>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</si>
  <si>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</si>
  <si>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</si>
  <si>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</si>
  <si>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</si>
  <si>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</si>
  <si>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</si>
  <si>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</si>
  <si>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</si>
  <si>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</si>
  <si>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</si>
  <si>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</si>
  <si>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</si>
  <si>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</si>
  <si>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</si>
  <si>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</si>
  <si>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</si>
  <si>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</si>
  <si>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</si>
  <si>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</si>
  <si>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</si>
  <si>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</si>
  <si>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</si>
  <si>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</si>
  <si>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</si>
  <si>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</si>
  <si>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</si>
  <si>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</si>
  <si>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</si>
  <si>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</si>
  <si>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</si>
  <si>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团号：HMJB-181201-MXM423	</t>
    <phoneticPr fontId="15" type="noConversion"/>
  </si>
  <si>
    <t>会议日期：2018-12-01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</si>
</sst>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="85" zoomScaleNormal="85" workbookViewId="0">
      <selection activeCell="J4" sqref="J4:J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50000</v>
      </c>
      <c r="D45" s="68">
        <v>1</v>
      </c>
      <c r="E45" s="65">
        <f t="shared" si="2"/>
        <v>50000</v>
      </c>
      <c r="F45" s="37">
        <v>33132.03</v>
      </c>
      <c r="G45" s="37">
        <v>0</v>
      </c>
      <c r="H45" s="37">
        <f t="shared" si="0"/>
        <v>33132.03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39</v>
      </c>
      <c r="C52" s="40">
        <f>SUM(C45)</f>
        <v>50000</v>
      </c>
      <c r="D52" s="40">
        <f t="shared" ref="D52:E52" si="20">SUM(D45)</f>
        <v>1</v>
      </c>
      <c r="E52" s="40">
        <f t="shared" si="20"/>
        <v>50000</v>
      </c>
      <c r="F52" s="40">
        <f>SUM(F45:F51)</f>
        <v>33132.03</v>
      </c>
      <c r="G52" s="40">
        <f t="shared" ref="G52:H52" si="21">SUM(G45:G51)</f>
        <v>0</v>
      </c>
      <c r="H52" s="40">
        <f t="shared" si="21"/>
        <v>33132.03</v>
      </c>
      <c r="I52" s="46"/>
      <c r="J52" s="56"/>
    </row>
    <row r="53" spans="1:10" ht="21" customHeight="1" x14ac:dyDescent="0.15">
      <c r="A53" s="38"/>
      <c r="B53" s="39" t="s">
        <v>40</v>
      </c>
      <c r="C53" s="40">
        <f>SUM(C52,C44,C40,C37,C32,C27,C24,C21,C16,C13)</f>
        <v>50000</v>
      </c>
      <c r="D53" s="40">
        <f t="shared" ref="D53:H53" si="22">SUM(D52,D44,D40,D37,D32,D27,D24,D21,D16,D13)</f>
        <v>1</v>
      </c>
      <c r="E53" s="40">
        <f t="shared" si="22"/>
        <v>50000</v>
      </c>
      <c r="F53" s="40">
        <f t="shared" si="22"/>
        <v>33132.03</v>
      </c>
      <c r="G53" s="40">
        <f t="shared" si="22"/>
        <v>0</v>
      </c>
      <c r="H53" s="40">
        <f t="shared" si="22"/>
        <v>33132.03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50000</v>
      </c>
      <c r="B58" s="73"/>
      <c r="C58" s="73">
        <f>H53</f>
        <v>33132.03</v>
      </c>
      <c r="D58" s="73"/>
      <c r="E58" s="73">
        <f>F53</f>
        <v>33132.03</v>
      </c>
      <c r="F58" s="73"/>
      <c r="G58" s="73">
        <f>G53</f>
        <v>0</v>
      </c>
      <c r="H58" s="73"/>
      <c r="I58" s="49">
        <f>A58-C58</f>
        <v>16867.97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2018-12-21T08:29:55Z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