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<sst xmlns="http://schemas.openxmlformats.org/spreadsheetml/2006/main" count="121" uniqueCount="100">
  <si>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</si>
  <si>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</si>
  <si>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</si>
  <si>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</si>
  <si>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</si>
  <si>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</si>
  <si>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</si>
  <si>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</si>
  <si>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</si>
  <si>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</si>
  <si>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</si>
  <si>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</si>
  <si>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</si>
  <si>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</si>
  <si>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</si>
  <si>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</si>
  <si>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</si>
  <si>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</si>
  <si>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</si>
  <si>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</si>
  <si>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</si>
  <si>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</si>
  <si>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</si>
  <si>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</si>
  <si>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</si>
  <si>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</si>
  <si>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</si>
  <si>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</si>
  <si>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</si>
  <si>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</si>
  <si>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</si>
  <si>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</si>
  <si>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</si>
  <si>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</si>
  <si>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</si>
  <si>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</si>
  <si>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</si>
  <si>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</si>
  <si>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</si>
  <si>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</si>
  <si>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</si>
  <si>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</si>
  <si>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爱尔兰签证费</t>
  </si>
  <si>
    <t>澳大利亚签证费</t>
  </si>
  <si>
    <t>巴西签证费</t>
  </si>
  <si>
    <t>丹麦签证费</t>
  </si>
  <si>
    <t>德国签证费</t>
  </si>
  <si>
    <t>法国签证费</t>
  </si>
  <si>
    <t>加拿大签证费</t>
  </si>
  <si>
    <t>捷克签证费</t>
  </si>
  <si>
    <t>美国签证费</t>
  </si>
  <si>
    <t>葡萄牙签证费</t>
  </si>
  <si>
    <t>西班牙签证费</t>
  </si>
  <si>
    <t>希腊签证费</t>
  </si>
  <si>
    <t>匈牙利签证费</t>
  </si>
  <si>
    <t>英国签证费</t>
  </si>
  <si>
    <t>越南签证费</t>
  </si>
  <si>
    <t>印尼落地签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</si>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</sst>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5" zoomScaleNormal="85" topLeftCell="A44" workbookViewId="0">
      <selection activeCell="F52" sqref="F52"/>
    </sheetView>
  </sheetViews>
  <sheetFormatPr defaultColWidth="9" defaultRowHeight="21" customHeight="1"/>
  <cols>
    <col min="1" max="1" width="9" style="46"/>
    <col min="2" max="2" width="16.7777777777778" customWidth="1"/>
    <col min="3" max="3" width="11.8888888888889" style="47"/>
    <col min="5" max="5" width="11.8888888888889"/>
    <col min="6" max="6" width="13.6666666666667" customWidth="1"/>
    <col min="8" max="8" width="14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2"/>
      <c r="J2" s="72"/>
      <c r="K2" s="72"/>
      <c r="L2" s="72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3"/>
      <c r="J8" s="74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3"/>
      <c r="J9" s="75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3"/>
      <c r="J10" s="75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3"/>
      <c r="J11" s="75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3"/>
      <c r="J12" s="75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76"/>
      <c r="J13" s="77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>C14*D14</f>
        <v>0</v>
      </c>
      <c r="F14" s="58">
        <v>0</v>
      </c>
      <c r="G14" s="58">
        <v>0</v>
      </c>
      <c r="H14" s="58">
        <f t="shared" si="0"/>
        <v>0</v>
      </c>
      <c r="I14" s="73"/>
      <c r="J14" s="74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2">F15+G15</f>
        <v>0</v>
      </c>
      <c r="I15" s="73"/>
      <c r="J15" s="75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76"/>
      <c r="J16" s="77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>C17*D17</f>
        <v>0</v>
      </c>
      <c r="F17" s="58">
        <v>0</v>
      </c>
      <c r="G17" s="58">
        <v>0</v>
      </c>
      <c r="H17" s="58">
        <f t="shared" si="0"/>
        <v>0</v>
      </c>
      <c r="I17" s="73"/>
      <c r="J17" s="78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3"/>
      <c r="J18" s="79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3"/>
      <c r="J19" s="79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3"/>
      <c r="J20" s="79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3">SUM(D17)</f>
        <v>0</v>
      </c>
      <c r="E21" s="62">
        <f t="shared" si="3"/>
        <v>0</v>
      </c>
      <c r="F21" s="62">
        <f>SUM(F17:F20)</f>
        <v>0</v>
      </c>
      <c r="G21" s="62">
        <f t="shared" ref="G21:H21" si="4">SUM(G17:G20)</f>
        <v>0</v>
      </c>
      <c r="H21" s="62">
        <f t="shared" si="4"/>
        <v>0</v>
      </c>
      <c r="I21" s="76"/>
      <c r="J21" s="80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>C22*D22</f>
        <v>0</v>
      </c>
      <c r="F22" s="58">
        <v>0</v>
      </c>
      <c r="G22" s="58">
        <v>0</v>
      </c>
      <c r="H22" s="58">
        <f t="shared" si="0"/>
        <v>0</v>
      </c>
      <c r="I22" s="73"/>
      <c r="J22" s="78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3"/>
      <c r="J23" s="79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5">SUM(D22)</f>
        <v>0</v>
      </c>
      <c r="E24" s="62">
        <f t="shared" si="5"/>
        <v>0</v>
      </c>
      <c r="F24" s="62">
        <f>SUM(F22:F23)</f>
        <v>0</v>
      </c>
      <c r="G24" s="62">
        <f t="shared" ref="G24:H24" si="6">SUM(G22:G23)</f>
        <v>0</v>
      </c>
      <c r="H24" s="62">
        <f t="shared" si="6"/>
        <v>0</v>
      </c>
      <c r="I24" s="76"/>
      <c r="J24" s="80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>C25*D25</f>
        <v>0</v>
      </c>
      <c r="F25" s="58">
        <v>0</v>
      </c>
      <c r="G25" s="58">
        <v>0</v>
      </c>
      <c r="H25" s="58">
        <f t="shared" si="0"/>
        <v>0</v>
      </c>
      <c r="I25" s="73"/>
      <c r="J25" s="74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7">F26+G26</f>
        <v>0</v>
      </c>
      <c r="I26" s="73"/>
      <c r="J26" s="75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8">SUM(D25)</f>
        <v>0</v>
      </c>
      <c r="E27" s="62">
        <f t="shared" si="8"/>
        <v>0</v>
      </c>
      <c r="F27" s="62">
        <f>SUM(F25:F26)</f>
        <v>0</v>
      </c>
      <c r="G27" s="62">
        <f>SUM(G25:G26)</f>
        <v>0</v>
      </c>
      <c r="H27" s="62">
        <f t="shared" ref="H27" si="9">SUM(H25:H26)</f>
        <v>0</v>
      </c>
      <c r="I27" s="76"/>
      <c r="J27" s="77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>C28*D28</f>
        <v>0</v>
      </c>
      <c r="F28" s="58">
        <v>0</v>
      </c>
      <c r="G28" s="58">
        <v>0</v>
      </c>
      <c r="H28" s="58">
        <f t="shared" si="0"/>
        <v>0</v>
      </c>
      <c r="I28" s="73"/>
      <c r="J28" s="74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3"/>
      <c r="J29" s="79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3"/>
      <c r="J30" s="79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3"/>
      <c r="J31" s="79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0">SUM(D28)</f>
        <v>0</v>
      </c>
      <c r="E32" s="62">
        <f t="shared" si="10"/>
        <v>0</v>
      </c>
      <c r="F32" s="62">
        <f>SUM(F28:F31)</f>
        <v>0</v>
      </c>
      <c r="G32" s="62">
        <f t="shared" ref="G32:H32" si="11">SUM(G28:G31)</f>
        <v>0</v>
      </c>
      <c r="H32" s="62">
        <f t="shared" si="11"/>
        <v>0</v>
      </c>
      <c r="I32" s="76"/>
      <c r="J32" s="80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>C33*D33</f>
        <v>0</v>
      </c>
      <c r="F33" s="58">
        <v>0</v>
      </c>
      <c r="G33" s="58">
        <v>0</v>
      </c>
      <c r="H33" s="58">
        <f t="shared" si="0"/>
        <v>0</v>
      </c>
      <c r="I33" s="73"/>
      <c r="J33" s="81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3"/>
      <c r="J34" s="82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3"/>
      <c r="J35" s="82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3"/>
      <c r="J36" s="82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2">SUM(D33)</f>
        <v>0</v>
      </c>
      <c r="E37" s="62">
        <f t="shared" si="12"/>
        <v>0</v>
      </c>
      <c r="F37" s="62">
        <f>SUM(F33:F36)</f>
        <v>0</v>
      </c>
      <c r="G37" s="62">
        <f t="shared" ref="G37:H37" si="13">SUM(G33:G36)</f>
        <v>0</v>
      </c>
      <c r="H37" s="62">
        <f t="shared" si="13"/>
        <v>0</v>
      </c>
      <c r="I37" s="76"/>
      <c r="J37" s="83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>C38*D38</f>
        <v>0</v>
      </c>
      <c r="F38" s="58">
        <v>0</v>
      </c>
      <c r="G38" s="58">
        <v>0</v>
      </c>
      <c r="H38" s="58">
        <f t="shared" si="0"/>
        <v>0</v>
      </c>
      <c r="I38" s="73"/>
      <c r="J38" s="78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3"/>
      <c r="J39" s="79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4">SUM(D38)</f>
        <v>0</v>
      </c>
      <c r="E40" s="62">
        <f t="shared" si="14"/>
        <v>0</v>
      </c>
      <c r="F40" s="62">
        <f>SUM(F38:F39)</f>
        <v>0</v>
      </c>
      <c r="G40" s="62">
        <f t="shared" ref="G40:H40" si="15">SUM(G38:G39)</f>
        <v>0</v>
      </c>
      <c r="H40" s="62">
        <f t="shared" si="15"/>
        <v>0</v>
      </c>
      <c r="I40" s="76"/>
      <c r="J40" s="80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>C41+D41</f>
        <v>0</v>
      </c>
      <c r="F41" s="58">
        <v>0</v>
      </c>
      <c r="G41" s="58">
        <v>0</v>
      </c>
      <c r="H41" s="58">
        <f t="shared" si="0"/>
        <v>0</v>
      </c>
      <c r="I41" s="73"/>
      <c r="J41" s="74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3"/>
      <c r="J42" s="75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3"/>
      <c r="J43" s="75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6">SUM(D41)</f>
        <v>0</v>
      </c>
      <c r="E44" s="62">
        <f t="shared" si="16"/>
        <v>0</v>
      </c>
      <c r="F44" s="62">
        <f>SUM(F41:F43)</f>
        <v>0</v>
      </c>
      <c r="G44" s="62">
        <f t="shared" ref="G44:H44" si="17">SUM(G41:G43)</f>
        <v>0</v>
      </c>
      <c r="H44" s="62">
        <f t="shared" si="17"/>
        <v>0</v>
      </c>
      <c r="I44" s="76"/>
      <c r="J44" s="77"/>
    </row>
    <row r="45" customHeight="1" spans="1:10">
      <c r="A45" s="63">
        <v>10</v>
      </c>
      <c r="B45" s="57" t="s">
        <v>41</v>
      </c>
      <c r="C45" s="58">
        <v>20000</v>
      </c>
      <c r="D45" s="59">
        <v>1</v>
      </c>
      <c r="E45" s="58">
        <f>C45*D45</f>
        <v>20000</v>
      </c>
      <c r="F45" s="58">
        <v>3120</v>
      </c>
      <c r="G45" s="58">
        <v>0</v>
      </c>
      <c r="H45" s="58">
        <f>F45+G45</f>
        <v>3120</v>
      </c>
      <c r="I45" s="84" t="s">
        <v>42</v>
      </c>
      <c r="J45" s="81"/>
    </row>
    <row r="46" customHeight="1" spans="1:10">
      <c r="A46" s="69"/>
      <c r="B46" s="57"/>
      <c r="C46" s="58"/>
      <c r="D46" s="59"/>
      <c r="E46" s="58"/>
      <c r="F46" s="58">
        <v>127410.5</v>
      </c>
      <c r="G46" s="58">
        <v>0</v>
      </c>
      <c r="H46" s="58">
        <f t="shared" ref="H46:H60" si="18">F46+G46</f>
        <v>127410.5</v>
      </c>
      <c r="I46" s="84" t="s">
        <v>43</v>
      </c>
      <c r="J46" s="82"/>
    </row>
    <row r="47" customHeight="1" spans="1:10">
      <c r="A47" s="69"/>
      <c r="B47" s="57"/>
      <c r="C47" s="58"/>
      <c r="D47" s="59"/>
      <c r="E47" s="58"/>
      <c r="F47" s="58">
        <v>8280</v>
      </c>
      <c r="G47" s="58">
        <v>0</v>
      </c>
      <c r="H47" s="58">
        <f t="shared" si="18"/>
        <v>8280</v>
      </c>
      <c r="I47" s="84" t="s">
        <v>44</v>
      </c>
      <c r="J47" s="82"/>
    </row>
    <row r="48" customHeight="1" spans="1:10">
      <c r="A48" s="69"/>
      <c r="B48" s="57"/>
      <c r="C48" s="58"/>
      <c r="D48" s="59"/>
      <c r="E48" s="58"/>
      <c r="F48" s="70">
        <v>705</v>
      </c>
      <c r="G48" s="58">
        <v>0</v>
      </c>
      <c r="H48" s="58">
        <f t="shared" si="18"/>
        <v>705</v>
      </c>
      <c r="I48" s="84" t="s">
        <v>45</v>
      </c>
      <c r="J48" s="82"/>
    </row>
    <row r="49" customHeight="1" spans="1:10">
      <c r="A49" s="69"/>
      <c r="B49" s="57"/>
      <c r="C49" s="58"/>
      <c r="D49" s="59"/>
      <c r="E49" s="58"/>
      <c r="F49" s="58">
        <v>4935</v>
      </c>
      <c r="G49" s="58">
        <v>0</v>
      </c>
      <c r="H49" s="58">
        <f t="shared" si="18"/>
        <v>4935</v>
      </c>
      <c r="I49" s="84" t="s">
        <v>46</v>
      </c>
      <c r="J49" s="82"/>
    </row>
    <row r="50" customHeight="1" spans="1:10">
      <c r="A50" s="69"/>
      <c r="B50" s="57"/>
      <c r="C50" s="58"/>
      <c r="D50" s="59"/>
      <c r="E50" s="58"/>
      <c r="F50" s="58">
        <v>11985</v>
      </c>
      <c r="G50" s="58">
        <v>0</v>
      </c>
      <c r="H50" s="58">
        <f t="shared" si="18"/>
        <v>11985</v>
      </c>
      <c r="I50" s="84" t="s">
        <v>47</v>
      </c>
      <c r="J50" s="82"/>
    </row>
    <row r="51" customHeight="1" spans="1:10">
      <c r="A51" s="69"/>
      <c r="B51" s="57"/>
      <c r="C51" s="58"/>
      <c r="D51" s="59"/>
      <c r="E51" s="58"/>
      <c r="F51" s="58">
        <v>29787.9</v>
      </c>
      <c r="G51" s="58">
        <v>0</v>
      </c>
      <c r="H51" s="58">
        <f t="shared" si="18"/>
        <v>29787.9</v>
      </c>
      <c r="I51" s="84" t="s">
        <v>48</v>
      </c>
      <c r="J51" s="82"/>
    </row>
    <row r="52" customHeight="1" spans="1:10">
      <c r="A52" s="69"/>
      <c r="B52" s="57"/>
      <c r="C52" s="58"/>
      <c r="D52" s="59"/>
      <c r="E52" s="58"/>
      <c r="F52" s="58">
        <v>700</v>
      </c>
      <c r="G52" s="58">
        <v>0</v>
      </c>
      <c r="H52" s="58">
        <f t="shared" si="18"/>
        <v>700</v>
      </c>
      <c r="I52" s="84" t="s">
        <v>49</v>
      </c>
      <c r="J52" s="82"/>
    </row>
    <row r="53" customHeight="1" spans="1:10">
      <c r="A53" s="69"/>
      <c r="B53" s="57"/>
      <c r="C53" s="58"/>
      <c r="D53" s="59"/>
      <c r="E53" s="58"/>
      <c r="F53" s="58">
        <v>64343</v>
      </c>
      <c r="G53" s="58">
        <v>0</v>
      </c>
      <c r="H53" s="58">
        <f t="shared" si="18"/>
        <v>64343</v>
      </c>
      <c r="I53" s="84" t="s">
        <v>50</v>
      </c>
      <c r="J53" s="82"/>
    </row>
    <row r="54" customHeight="1" spans="1:10">
      <c r="A54" s="69"/>
      <c r="B54" s="57"/>
      <c r="C54" s="58"/>
      <c r="D54" s="59"/>
      <c r="E54" s="58"/>
      <c r="F54" s="58">
        <v>2813.78</v>
      </c>
      <c r="G54" s="58">
        <v>0</v>
      </c>
      <c r="H54" s="58">
        <f t="shared" si="18"/>
        <v>2813.78</v>
      </c>
      <c r="I54" s="84" t="s">
        <v>51</v>
      </c>
      <c r="J54" s="82"/>
    </row>
    <row r="55" customHeight="1" spans="1:10">
      <c r="A55" s="69"/>
      <c r="B55" s="57"/>
      <c r="C55" s="58"/>
      <c r="D55" s="59"/>
      <c r="E55" s="58"/>
      <c r="F55" s="58">
        <v>4813</v>
      </c>
      <c r="G55" s="58">
        <v>117</v>
      </c>
      <c r="H55" s="58">
        <f t="shared" si="18"/>
        <v>4930</v>
      </c>
      <c r="I55" s="84" t="s">
        <v>52</v>
      </c>
      <c r="J55" s="82"/>
    </row>
    <row r="56" customHeight="1" spans="1:10">
      <c r="A56" s="69"/>
      <c r="B56" s="57"/>
      <c r="C56" s="58"/>
      <c r="D56" s="59"/>
      <c r="E56" s="58"/>
      <c r="F56" s="58">
        <v>1404</v>
      </c>
      <c r="G56" s="58">
        <v>0</v>
      </c>
      <c r="H56" s="58">
        <f t="shared" si="18"/>
        <v>1404</v>
      </c>
      <c r="I56" s="84" t="s">
        <v>53</v>
      </c>
      <c r="J56" s="82"/>
    </row>
    <row r="57" customHeight="1" spans="1:10">
      <c r="A57" s="71"/>
      <c r="B57" s="57"/>
      <c r="C57" s="58"/>
      <c r="D57" s="59"/>
      <c r="E57" s="58"/>
      <c r="F57" s="58">
        <v>705</v>
      </c>
      <c r="G57" s="58">
        <v>0</v>
      </c>
      <c r="H57" s="58">
        <f t="shared" si="18"/>
        <v>705</v>
      </c>
      <c r="I57" s="84" t="s">
        <v>54</v>
      </c>
      <c r="J57" s="82"/>
    </row>
    <row r="58" customHeight="1" spans="1:10">
      <c r="A58" s="71"/>
      <c r="B58" s="57"/>
      <c r="C58" s="58"/>
      <c r="D58" s="59"/>
      <c r="E58" s="58"/>
      <c r="F58" s="58">
        <v>41184</v>
      </c>
      <c r="G58" s="58">
        <v>0</v>
      </c>
      <c r="H58" s="58">
        <f t="shared" si="18"/>
        <v>41184</v>
      </c>
      <c r="I58" s="84" t="s">
        <v>55</v>
      </c>
      <c r="J58" s="82"/>
    </row>
    <row r="59" customHeight="1" spans="1:10">
      <c r="A59" s="71"/>
      <c r="B59" s="57"/>
      <c r="C59" s="58"/>
      <c r="D59" s="59"/>
      <c r="E59" s="58"/>
      <c r="F59" s="58">
        <v>19721.64</v>
      </c>
      <c r="G59" s="58">
        <v>0</v>
      </c>
      <c r="H59" s="58">
        <f t="shared" si="18"/>
        <v>19721.64</v>
      </c>
      <c r="I59" s="84" t="s">
        <v>56</v>
      </c>
      <c r="J59" s="82"/>
    </row>
    <row r="60" customHeight="1" spans="1:10">
      <c r="A60" s="71"/>
      <c r="B60" s="57"/>
      <c r="C60" s="58"/>
      <c r="D60" s="59"/>
      <c r="E60" s="58"/>
      <c r="F60" s="58">
        <v>37876.36</v>
      </c>
      <c r="G60" s="58">
        <v>0</v>
      </c>
      <c r="H60" s="58">
        <f t="shared" si="18"/>
        <v>37876.36</v>
      </c>
      <c r="I60" s="84" t="s">
        <v>57</v>
      </c>
      <c r="J60" s="82"/>
    </row>
    <row r="61" customHeight="1" spans="1:10">
      <c r="A61" s="66"/>
      <c r="B61" s="57"/>
      <c r="C61" s="58"/>
      <c r="D61" s="59"/>
      <c r="E61" s="58"/>
      <c r="F61" s="58">
        <v>0</v>
      </c>
      <c r="G61" s="58">
        <v>0</v>
      </c>
      <c r="H61" s="58">
        <f>F61+G61</f>
        <v>0</v>
      </c>
      <c r="I61" s="84"/>
      <c r="J61" s="82"/>
    </row>
    <row r="62" s="45" customFormat="1" customHeight="1" spans="1:10">
      <c r="A62" s="60"/>
      <c r="B62" s="61" t="s">
        <v>58</v>
      </c>
      <c r="C62" s="62">
        <f>SUM(C45)</f>
        <v>20000</v>
      </c>
      <c r="D62" s="62">
        <f t="shared" ref="D62:E62" si="19">SUM(D45)</f>
        <v>1</v>
      </c>
      <c r="E62" s="62">
        <f t="shared" si="19"/>
        <v>20000</v>
      </c>
      <c r="F62" s="62">
        <f>SUM(F45:F61)</f>
        <v>359784.18</v>
      </c>
      <c r="G62" s="62">
        <f>SUM(G45:G61)</f>
        <v>117</v>
      </c>
      <c r="H62" s="62">
        <f>SUM(H45:H61)</f>
        <v>359901.18</v>
      </c>
      <c r="I62" s="76"/>
      <c r="J62" s="83"/>
    </row>
    <row r="63" customHeight="1" spans="1:10">
      <c r="A63" s="60"/>
      <c r="B63" s="61" t="s">
        <v>59</v>
      </c>
      <c r="C63" s="62">
        <f>SUM(C62,C44,C40,C37,C32,C27,C24,C21,C16,C13)</f>
        <v>20000</v>
      </c>
      <c r="D63" s="62">
        <f t="shared" ref="D63:H63" si="20">SUM(D62,D44,D40,D37,D32,D27,D24,D21,D16,D13)</f>
        <v>1</v>
      </c>
      <c r="E63" s="62">
        <f t="shared" si="20"/>
        <v>20000</v>
      </c>
      <c r="F63" s="62">
        <f t="shared" si="20"/>
        <v>359784.18</v>
      </c>
      <c r="G63" s="62">
        <f t="shared" si="20"/>
        <v>117</v>
      </c>
      <c r="H63" s="62">
        <f t="shared" si="20"/>
        <v>359901.18</v>
      </c>
      <c r="I63" s="76"/>
      <c r="J63" s="85"/>
    </row>
    <row r="67" customHeight="1" spans="1:9">
      <c r="A67" s="86" t="s">
        <v>60</v>
      </c>
      <c r="B67" s="87"/>
      <c r="C67" s="88" t="s">
        <v>61</v>
      </c>
      <c r="D67" s="88"/>
      <c r="E67" s="88" t="s">
        <v>62</v>
      </c>
      <c r="F67" s="88"/>
      <c r="G67" s="88" t="s">
        <v>63</v>
      </c>
      <c r="H67" s="88"/>
      <c r="I67" s="93" t="s">
        <v>64</v>
      </c>
    </row>
    <row r="68" customHeight="1" spans="1:9">
      <c r="A68" s="89">
        <f>E63</f>
        <v>20000</v>
      </c>
      <c r="B68" s="90"/>
      <c r="C68" s="90">
        <f>H63</f>
        <v>359901.18</v>
      </c>
      <c r="D68" s="90"/>
      <c r="E68" s="90">
        <f>F63</f>
        <v>359784.18</v>
      </c>
      <c r="F68" s="90"/>
      <c r="G68" s="90">
        <f>G63</f>
        <v>117</v>
      </c>
      <c r="H68" s="90"/>
      <c r="I68" s="94">
        <f>A68-C68</f>
        <v>-339901.18</v>
      </c>
    </row>
    <row r="70" customHeight="1" spans="1:9">
      <c r="A70" s="91" t="s">
        <v>65</v>
      </c>
      <c r="B70" s="45"/>
      <c r="C70" s="92" t="s">
        <v>66</v>
      </c>
      <c r="D70" s="91"/>
      <c r="E70" s="91" t="s">
        <v>67</v>
      </c>
      <c r="F70" s="91"/>
      <c r="G70" s="91" t="s">
        <v>68</v>
      </c>
      <c r="H70" s="91"/>
      <c r="I70" s="45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70</v>
      </c>
      <c r="E5" s="6"/>
      <c r="F5" s="7"/>
      <c r="G5" s="7"/>
      <c r="H5" s="6" t="s">
        <v>71</v>
      </c>
      <c r="I5" s="5"/>
      <c r="J5" s="7"/>
      <c r="K5" s="32"/>
    </row>
    <row r="6" ht="20.1" customHeight="1" spans="2:11">
      <c r="B6" s="8"/>
      <c r="C6" s="9"/>
      <c r="D6" s="10" t="s">
        <v>72</v>
      </c>
      <c r="E6" s="10"/>
      <c r="F6" s="11"/>
      <c r="G6" s="11"/>
      <c r="H6" s="10" t="s">
        <v>73</v>
      </c>
      <c r="I6" s="9"/>
      <c r="J6" s="11"/>
      <c r="K6" s="33"/>
    </row>
    <row r="7" ht="20.1" customHeight="1" spans="2:11">
      <c r="B7" s="8"/>
      <c r="C7" s="9"/>
      <c r="D7" s="10" t="s">
        <v>74</v>
      </c>
      <c r="E7" s="10"/>
      <c r="F7" s="11"/>
      <c r="G7" s="11"/>
      <c r="H7" s="10" t="s">
        <v>75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76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77</v>
      </c>
      <c r="E10" s="16" t="s">
        <v>78</v>
      </c>
      <c r="F10" s="17"/>
      <c r="G10" s="18" t="s">
        <v>79</v>
      </c>
      <c r="H10" s="17" t="s">
        <v>80</v>
      </c>
      <c r="I10" s="16" t="s">
        <v>81</v>
      </c>
      <c r="J10" s="17"/>
      <c r="K10" s="18" t="s">
        <v>82</v>
      </c>
    </row>
    <row r="11" ht="20.1" customHeight="1" spans="2:11">
      <c r="B11" s="19">
        <v>1</v>
      </c>
      <c r="C11" s="20"/>
      <c r="D11" s="21" t="s">
        <v>83</v>
      </c>
      <c r="E11" s="19" t="s">
        <v>84</v>
      </c>
      <c r="F11" s="20"/>
      <c r="G11" s="22">
        <v>0</v>
      </c>
      <c r="H11" s="22"/>
      <c r="I11" s="35"/>
      <c r="J11" s="36"/>
      <c r="K11" s="37" t="s">
        <v>85</v>
      </c>
    </row>
    <row r="12" ht="20.1" customHeight="1" spans="2:11">
      <c r="B12" s="19">
        <v>2</v>
      </c>
      <c r="C12" s="20"/>
      <c r="D12" s="23"/>
      <c r="E12" s="24" t="s">
        <v>86</v>
      </c>
      <c r="F12" s="24"/>
      <c r="G12" s="22">
        <v>0</v>
      </c>
      <c r="H12" s="22"/>
      <c r="I12" s="35"/>
      <c r="J12" s="36"/>
      <c r="K12" s="37" t="s">
        <v>87</v>
      </c>
    </row>
    <row r="13" ht="20.1" customHeight="1" spans="2:11">
      <c r="B13" s="19">
        <v>3</v>
      </c>
      <c r="C13" s="20"/>
      <c r="D13" s="23"/>
      <c r="E13" s="19" t="s">
        <v>88</v>
      </c>
      <c r="F13" s="20"/>
      <c r="G13" s="22">
        <v>0</v>
      </c>
      <c r="H13" s="22"/>
      <c r="I13" s="35"/>
      <c r="J13" s="36"/>
      <c r="K13" s="37" t="s">
        <v>85</v>
      </c>
    </row>
    <row r="14" ht="20.1" customHeight="1" spans="2:11">
      <c r="B14" s="19">
        <v>4</v>
      </c>
      <c r="C14" s="20"/>
      <c r="D14" s="23"/>
      <c r="E14" s="19" t="s">
        <v>89</v>
      </c>
      <c r="F14" s="20"/>
      <c r="G14" s="22">
        <v>0</v>
      </c>
      <c r="H14" s="22"/>
      <c r="I14" s="35"/>
      <c r="J14" s="36"/>
      <c r="K14" s="37" t="s">
        <v>90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59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80</v>
      </c>
      <c r="C20" s="18"/>
      <c r="D20" s="18"/>
      <c r="E20" s="18"/>
      <c r="F20" s="18"/>
      <c r="G20" s="18" t="s">
        <v>91</v>
      </c>
      <c r="H20" s="18"/>
      <c r="I20" s="18"/>
      <c r="J20" s="18"/>
      <c r="K20" s="18" t="s">
        <v>92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93</v>
      </c>
      <c r="C23" s="9"/>
      <c r="D23" s="9"/>
      <c r="E23" s="9"/>
      <c r="F23" s="9" t="s">
        <v>66</v>
      </c>
      <c r="G23" s="9" t="s">
        <v>94</v>
      </c>
      <c r="H23" s="9"/>
      <c r="I23" s="9"/>
      <c r="J23" s="9" t="s">
        <v>68</v>
      </c>
      <c r="K23" s="9"/>
    </row>
    <row r="26" ht="17.4" spans="1:11">
      <c r="A26" s="2" t="s">
        <v>95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70</v>
      </c>
      <c r="E28" s="6"/>
      <c r="F28" s="7"/>
      <c r="G28" s="7"/>
      <c r="H28" s="6" t="s">
        <v>71</v>
      </c>
      <c r="I28" s="5"/>
      <c r="J28" s="7"/>
      <c r="K28" s="32"/>
    </row>
    <row r="29" ht="20.1" customHeight="1" spans="2:11">
      <c r="B29" s="8"/>
      <c r="C29" s="9"/>
      <c r="D29" s="10" t="s">
        <v>72</v>
      </c>
      <c r="E29" s="10"/>
      <c r="F29" s="11"/>
      <c r="G29" s="11"/>
      <c r="H29" s="10" t="s">
        <v>73</v>
      </c>
      <c r="I29" s="9"/>
      <c r="J29" s="11"/>
      <c r="K29" s="33"/>
    </row>
    <row r="30" ht="20.1" customHeight="1" spans="2:11">
      <c r="B30" s="8"/>
      <c r="C30" s="9"/>
      <c r="D30" s="10" t="s">
        <v>74</v>
      </c>
      <c r="E30" s="10"/>
      <c r="F30" s="11"/>
      <c r="G30" s="11"/>
      <c r="H30" s="10" t="s">
        <v>75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76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96</v>
      </c>
      <c r="E33" s="24" t="s">
        <v>97</v>
      </c>
      <c r="F33" s="24"/>
      <c r="G33" s="22" t="s">
        <v>98</v>
      </c>
      <c r="H33" s="22" t="s">
        <v>99</v>
      </c>
      <c r="I33" s="22" t="s">
        <v>59</v>
      </c>
      <c r="J33" s="22"/>
      <c r="K33" s="43" t="s">
        <v>82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59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93</v>
      </c>
      <c r="C38" s="9"/>
      <c r="D38" s="9"/>
      <c r="E38" s="9"/>
      <c r="F38" s="9" t="s">
        <v>66</v>
      </c>
      <c r="G38" s="9" t="s">
        <v>94</v>
      </c>
      <c r="H38" s="9"/>
      <c r="I38" s="9"/>
      <c r="J38" s="9" t="s">
        <v>68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2024-08-07T10:36:46Z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68CCCD8A49D649F3BF73850930E0CB63_12</vt:lpwstr>
  </property>
</Properties>
</file>