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6608" windowHeight="7896"/>
  </bookViews>
  <sheets>
    <sheet name="11人—金山岭长城悦苑酒店" sheetId="5" r:id="rId1"/>
  </sheets>
  <calcPr calcId="144525"/>
</workbook>
</file>

<file path=xl/calcChain.xml><?xml version="1.0" encoding="utf-8"?>
<calcChain xmlns="http://schemas.openxmlformats.org/spreadsheetml/2006/main">
  <c r="I9" i="5" l="1"/>
  <c r="I7" i="5" l="1"/>
  <c r="I20" i="5" l="1"/>
  <c r="I18" i="5"/>
  <c r="I17" i="5"/>
  <c r="I16" i="5"/>
  <c r="I13" i="5"/>
  <c r="I12" i="5"/>
  <c r="I11" i="5"/>
  <c r="I8" i="5"/>
  <c r="I22" i="5" s="1"/>
  <c r="I19" i="5" l="1"/>
  <c r="I15" i="5"/>
  <c r="I10" i="5"/>
  <c r="I21" i="5" l="1"/>
  <c r="I24" i="5" l="1"/>
  <c r="I25" i="5" s="1"/>
</calcChain>
</file>

<file path=xl/sharedStrings.xml><?xml version="1.0" encoding="utf-8"?>
<sst xmlns="http://schemas.openxmlformats.org/spreadsheetml/2006/main" count="67" uniqueCount="53">
  <si>
    <t>Project Name :</t>
  </si>
  <si>
    <t>RFQ Number:</t>
  </si>
  <si>
    <t>Quotaion Date:</t>
  </si>
  <si>
    <t xml:space="preserve"> </t>
  </si>
  <si>
    <r>
      <rPr>
        <sz val="10"/>
        <rFont val="CorpoS"/>
        <family val="1"/>
      </rPr>
      <t xml:space="preserve">No.
</t>
    </r>
    <r>
      <rPr>
        <sz val="10"/>
        <rFont val="宋体"/>
        <family val="3"/>
        <charset val="134"/>
      </rPr>
      <t>编号</t>
    </r>
  </si>
  <si>
    <r>
      <rPr>
        <sz val="10"/>
        <rFont val="CorpoS"/>
        <family val="1"/>
      </rPr>
      <t xml:space="preserve">Description
</t>
    </r>
    <r>
      <rPr>
        <sz val="10"/>
        <rFont val="宋体"/>
        <family val="3"/>
        <charset val="134"/>
      </rPr>
      <t>描述</t>
    </r>
  </si>
  <si>
    <r>
      <rPr>
        <sz val="10"/>
        <rFont val="CorpoS"/>
        <family val="1"/>
      </rPr>
      <t xml:space="preserve">Unit price 
</t>
    </r>
    <r>
      <rPr>
        <sz val="10"/>
        <rFont val="宋体"/>
        <family val="3"/>
        <charset val="134"/>
      </rPr>
      <t>单价</t>
    </r>
    <r>
      <rPr>
        <sz val="10"/>
        <rFont val="CorpoS"/>
        <family val="1"/>
      </rPr>
      <t>(RMB)</t>
    </r>
  </si>
  <si>
    <r>
      <rPr>
        <sz val="10"/>
        <rFont val="CorpoS"/>
        <family val="1"/>
      </rPr>
      <t xml:space="preserve">Quantity
</t>
    </r>
    <r>
      <rPr>
        <sz val="10"/>
        <rFont val="宋体"/>
        <family val="3"/>
        <charset val="134"/>
      </rPr>
      <t>数量</t>
    </r>
  </si>
  <si>
    <r>
      <rPr>
        <sz val="10"/>
        <rFont val="CorpoS"/>
        <family val="1"/>
      </rPr>
      <t xml:space="preserve">Unit
</t>
    </r>
    <r>
      <rPr>
        <sz val="10"/>
        <rFont val="宋体"/>
        <family val="3"/>
        <charset val="134"/>
      </rPr>
      <t>单位</t>
    </r>
  </si>
  <si>
    <r>
      <rPr>
        <sz val="10"/>
        <rFont val="CorpoS"/>
        <family val="1"/>
      </rPr>
      <t xml:space="preserve">Total Amount 
</t>
    </r>
    <r>
      <rPr>
        <sz val="10"/>
        <rFont val="宋体"/>
        <family val="3"/>
        <charset val="134"/>
      </rPr>
      <t>总价</t>
    </r>
    <r>
      <rPr>
        <sz val="10"/>
        <rFont val="CorpoS"/>
        <family val="1"/>
      </rPr>
      <t>(RMB)</t>
    </r>
  </si>
  <si>
    <r>
      <rPr>
        <sz val="10"/>
        <rFont val="CorpoS"/>
        <family val="1"/>
      </rPr>
      <t xml:space="preserve">Remarks
</t>
    </r>
    <r>
      <rPr>
        <sz val="10"/>
        <rFont val="宋体"/>
        <family val="3"/>
        <charset val="134"/>
      </rPr>
      <t>备注</t>
    </r>
  </si>
  <si>
    <r>
      <rPr>
        <sz val="10"/>
        <rFont val="CorpoS"/>
        <family val="1"/>
      </rPr>
      <t xml:space="preserve">Category A  </t>
    </r>
    <r>
      <rPr>
        <sz val="10"/>
        <rFont val="宋体"/>
        <family val="3"/>
        <charset val="134"/>
      </rPr>
      <t>住宿</t>
    </r>
  </si>
  <si>
    <r>
      <rPr>
        <sz val="10"/>
        <rFont val="CorpoS"/>
        <family val="1"/>
      </rPr>
      <t xml:space="preserve">间
</t>
    </r>
    <r>
      <rPr>
        <sz val="10"/>
        <rFont val="Arial"/>
        <family val="2"/>
      </rPr>
      <t>room</t>
    </r>
  </si>
  <si>
    <r>
      <rPr>
        <sz val="10"/>
        <rFont val="CorpoS"/>
        <family val="1"/>
      </rPr>
      <t xml:space="preserve">天
</t>
    </r>
    <r>
      <rPr>
        <sz val="10"/>
        <rFont val="Arial"/>
        <family val="2"/>
      </rPr>
      <t>day</t>
    </r>
  </si>
  <si>
    <r>
      <rPr>
        <sz val="10"/>
        <rFont val="CorpoS"/>
        <family val="1"/>
      </rPr>
      <t xml:space="preserve">Category B  </t>
    </r>
    <r>
      <rPr>
        <sz val="10"/>
        <rFont val="宋体"/>
        <family val="3"/>
        <charset val="134"/>
      </rPr>
      <t>用餐</t>
    </r>
  </si>
  <si>
    <t>用餐</t>
  </si>
  <si>
    <r>
      <rPr>
        <sz val="10"/>
        <rFont val="宋体"/>
        <family val="3"/>
        <charset val="134"/>
      </rPr>
      <t>人</t>
    </r>
    <r>
      <rPr>
        <sz val="10"/>
        <rFont val="CorpoS"/>
        <family val="1"/>
      </rPr>
      <t xml:space="preserve">                 person</t>
    </r>
  </si>
  <si>
    <t>次
time</t>
  </si>
  <si>
    <r>
      <rPr>
        <sz val="10"/>
        <rFont val="CorpoS"/>
        <family val="1"/>
      </rPr>
      <t xml:space="preserve">Category C  </t>
    </r>
    <r>
      <rPr>
        <sz val="10"/>
        <rFont val="宋体"/>
        <family val="3"/>
        <charset val="134"/>
      </rPr>
      <t>娱乐</t>
    </r>
    <r>
      <rPr>
        <sz val="10"/>
        <rFont val="宋体"/>
        <family val="3"/>
        <charset val="134"/>
      </rPr>
      <t>活动</t>
    </r>
  </si>
  <si>
    <r>
      <rPr>
        <sz val="10"/>
        <rFont val="宋体"/>
        <family val="3"/>
        <charset val="134"/>
      </rPr>
      <t xml:space="preserve">间
</t>
    </r>
    <r>
      <rPr>
        <sz val="10"/>
        <rFont val="CorpoS"/>
        <family val="1"/>
      </rPr>
      <t>room</t>
    </r>
  </si>
  <si>
    <r>
      <rPr>
        <sz val="10"/>
        <rFont val="CorpoS"/>
        <family val="1"/>
      </rPr>
      <t xml:space="preserve">Category D </t>
    </r>
    <r>
      <rPr>
        <sz val="10"/>
        <rFont val="宋体"/>
        <family val="3"/>
        <charset val="134"/>
      </rPr>
      <t>其他</t>
    </r>
    <r>
      <rPr>
        <sz val="10"/>
        <rFont val="CorpoS"/>
        <family val="1"/>
      </rPr>
      <t xml:space="preserve"> </t>
    </r>
  </si>
  <si>
    <t>保险</t>
  </si>
  <si>
    <t>国内旅游意外险</t>
  </si>
  <si>
    <r>
      <rPr>
        <sz val="10"/>
        <rFont val="CorpoS"/>
        <family val="1"/>
      </rPr>
      <t xml:space="preserve">Category E  </t>
    </r>
    <r>
      <rPr>
        <sz val="10"/>
        <rFont val="宋体"/>
        <family val="3"/>
        <charset val="134"/>
      </rPr>
      <t>服务费及税费</t>
    </r>
    <r>
      <rPr>
        <sz val="10"/>
        <rFont val="CorpoS"/>
        <family val="1"/>
      </rPr>
      <t xml:space="preserve"> Service Charge &amp; Tax fee </t>
    </r>
  </si>
  <si>
    <r>
      <rPr>
        <sz val="10"/>
        <rFont val="宋体"/>
        <family val="3"/>
        <charset val="134"/>
      </rPr>
      <t>服务费</t>
    </r>
    <r>
      <rPr>
        <sz val="10"/>
        <rFont val="CorpoS"/>
        <family val="1"/>
      </rPr>
      <t xml:space="preserve">
Service Charge</t>
    </r>
  </si>
  <si>
    <r>
      <rPr>
        <sz val="10"/>
        <rFont val="宋体"/>
        <family val="3"/>
        <charset val="134"/>
      </rPr>
      <t>税费</t>
    </r>
    <r>
      <rPr>
        <sz val="10"/>
        <rFont val="CorpoS"/>
        <family val="1"/>
      </rPr>
      <t xml:space="preserve">
Tax</t>
    </r>
  </si>
  <si>
    <r>
      <rPr>
        <b/>
        <sz val="10"/>
        <rFont val="宋体"/>
        <family val="3"/>
        <charset val="134"/>
      </rPr>
      <t>总费用</t>
    </r>
    <r>
      <rPr>
        <b/>
        <sz val="10"/>
        <rFont val="CorpoS"/>
        <family val="1"/>
      </rPr>
      <t xml:space="preserve"> Total Amount</t>
    </r>
  </si>
  <si>
    <r>
      <rPr>
        <b/>
        <sz val="10"/>
        <rFont val="宋体"/>
        <family val="3"/>
        <charset val="134"/>
      </rPr>
      <t>人均费用</t>
    </r>
    <r>
      <rPr>
        <b/>
        <sz val="10"/>
        <rFont val="CorpoS"/>
        <family val="1"/>
      </rPr>
      <t xml:space="preserve">  Per person</t>
    </r>
  </si>
  <si>
    <t>税费已含在服务费中，营业税</t>
  </si>
  <si>
    <t>华晨宝马法务部2019团建活动</t>
  </si>
  <si>
    <t>Team Members：</t>
  </si>
  <si>
    <r>
      <t xml:space="preserve">Quotation </t>
    </r>
    <r>
      <rPr>
        <b/>
        <sz val="16"/>
        <rFont val="宋体"/>
        <family val="3"/>
        <charset val="134"/>
      </rPr>
      <t>报价单</t>
    </r>
  </si>
  <si>
    <t>注：本报价的有效期为45天，在有效期内价格不会变化</t>
  </si>
  <si>
    <t>2019 4 12</t>
    <phoneticPr fontId="17" type="noConversion"/>
  </si>
  <si>
    <t>5.10日午餐</t>
    <phoneticPr fontId="17" type="noConversion"/>
  </si>
  <si>
    <t>5.10日晚餐</t>
    <phoneticPr fontId="17" type="noConversion"/>
  </si>
  <si>
    <t>5.11日午餐</t>
    <phoneticPr fontId="17" type="noConversion"/>
  </si>
  <si>
    <t>国内旅游意外险，保额30万</t>
    <phoneticPr fontId="17" type="noConversion"/>
  </si>
  <si>
    <t>金山岭长城景区</t>
    <phoneticPr fontId="17" type="noConversion"/>
  </si>
  <si>
    <t>景区门票</t>
    <phoneticPr fontId="17" type="noConversion"/>
  </si>
  <si>
    <t>金山岭长城悦苑酒店</t>
    <phoneticPr fontId="17" type="noConversion"/>
  </si>
  <si>
    <r>
      <rPr>
        <b/>
        <sz val="9"/>
        <rFont val="宋体"/>
        <family val="3"/>
        <charset val="134"/>
      </rPr>
      <t>人数：</t>
    </r>
    <r>
      <rPr>
        <b/>
        <sz val="9"/>
        <rFont val="CorpoS"/>
        <family val="1"/>
      </rPr>
      <t>11</t>
    </r>
    <r>
      <rPr>
        <b/>
        <sz val="9"/>
        <rFont val="宋体"/>
        <family val="3"/>
        <charset val="134"/>
      </rPr>
      <t>（</t>
    </r>
    <r>
      <rPr>
        <b/>
        <sz val="9"/>
        <rFont val="CorpoS"/>
        <family val="1"/>
      </rPr>
      <t>2</t>
    </r>
    <r>
      <rPr>
        <b/>
        <sz val="9"/>
        <rFont val="宋体"/>
        <family val="3"/>
        <charset val="134"/>
      </rPr>
      <t>男</t>
    </r>
    <r>
      <rPr>
        <b/>
        <sz val="9"/>
        <rFont val="CorpoS"/>
        <family val="1"/>
      </rPr>
      <t>+9</t>
    </r>
    <r>
      <rPr>
        <b/>
        <sz val="9"/>
        <rFont val="宋体"/>
        <family val="3"/>
        <charset val="134"/>
      </rPr>
      <t>女）</t>
    </r>
    <r>
      <rPr>
        <b/>
        <sz val="9"/>
        <rFont val="CorpoS"/>
        <family val="1"/>
      </rPr>
      <t/>
    </r>
    <phoneticPr fontId="17" type="noConversion"/>
  </si>
  <si>
    <r>
      <rPr>
        <sz val="10"/>
        <rFont val="宋体"/>
        <family val="3"/>
        <charset val="134"/>
      </rPr>
      <t>桌</t>
    </r>
    <r>
      <rPr>
        <sz val="10"/>
        <rFont val="CorpoS"/>
        <family val="1"/>
      </rPr>
      <t xml:space="preserve">                 table</t>
    </r>
    <phoneticPr fontId="17" type="noConversion"/>
  </si>
  <si>
    <t>庭院大床房（含景区门票）</t>
  </si>
  <si>
    <t>大床房含早餐，无烟房,含景区门票</t>
  </si>
  <si>
    <t>见房间报价</t>
  </si>
  <si>
    <t>悦苑套房</t>
  </si>
  <si>
    <t>酒店内部桌餐，11人</t>
  </si>
  <si>
    <t>酒店外桌餐，11人</t>
  </si>
  <si>
    <r>
      <rPr>
        <sz val="10"/>
        <color rgb="FFFF0000"/>
        <rFont val="CorpoS"/>
        <family val="1"/>
      </rPr>
      <t xml:space="preserve">间
</t>
    </r>
    <r>
      <rPr>
        <sz val="10"/>
        <color rgb="FFFF0000"/>
        <rFont val="Arial"/>
        <family val="2"/>
      </rPr>
      <t>room</t>
    </r>
  </si>
  <si>
    <r>
      <rPr>
        <sz val="10"/>
        <color rgb="FFFF0000"/>
        <rFont val="CorpoS"/>
        <family val="1"/>
      </rPr>
      <t xml:space="preserve">天
</t>
    </r>
    <r>
      <rPr>
        <sz val="10"/>
        <color rgb="FFFF0000"/>
        <rFont val="Arial"/>
        <family val="2"/>
      </rPr>
      <t>day</t>
    </r>
  </si>
  <si>
    <t>含早餐，无烟房,含景区门票（2张门票，1850元PO支付900，额外的费用950在酒店前台支付）</t>
    <phoneticPr fontId="17" type="noConversion"/>
  </si>
  <si>
    <t>开普票，不收取额外税费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</si>
</sst>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_ "/>
    <numFmt numFmtId="177" formatCode="[$€-2]\ #,##0"/>
  </numFmts>
  <fonts count="42" x14ac:knownFonts="1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6"/>
      <name val="CorpoS"/>
      <family val="1"/>
    </font>
    <font>
      <sz val="16"/>
      <name val="CorpoS"/>
      <family val="1"/>
    </font>
    <font>
      <b/>
      <sz val="10"/>
      <name val="CorpoS"/>
      <family val="1"/>
    </font>
    <font>
      <b/>
      <sz val="9"/>
      <name val="CorpoS"/>
      <family val="1"/>
    </font>
    <font>
      <sz val="10"/>
      <name val="CorpoS"/>
      <family val="1"/>
    </font>
    <font>
      <sz val="10"/>
      <name val="宋体"/>
      <family val="3"/>
      <charset val="134"/>
    </font>
    <font>
      <sz val="10"/>
      <name val="Arial Unicode MS"/>
      <family val="2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CorpoS"/>
      <family val="1"/>
    </font>
    <font>
      <sz val="10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0"/>
      <color rgb="FFFF0000"/>
      <name val="Arial Unicode MS"/>
      <family val="2"/>
    </font>
    <font>
      <sz val="10"/>
      <color rgb="FFFF0000"/>
      <name val="CorpoS"/>
      <family val="1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5">
    <border>
      <left/>
      <right/>
      <top/>
      <bottom/>
      <diagonal/>
    </border>
    <border>
      <left style="medium">
        <color indexed="9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6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0" borderId="0"/>
    <xf numFmtId="177" fontId="16" fillId="0" borderId="0">
      <alignment vertical="center"/>
    </xf>
    <xf numFmtId="0" fontId="19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19" fillId="0" borderId="0"/>
    <xf numFmtId="0" fontId="19" fillId="0" borderId="0"/>
    <xf numFmtId="0" fontId="16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8" fillId="2" borderId="26" applyNumberFormat="0" applyAlignment="0" applyProtection="0">
      <alignment vertical="center"/>
    </xf>
    <xf numFmtId="0" fontId="29" fillId="5" borderId="2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2" borderId="29" applyNumberFormat="0" applyAlignment="0" applyProtection="0">
      <alignment vertical="center"/>
    </xf>
    <xf numFmtId="0" fontId="35" fillId="7" borderId="26" applyNumberFormat="0" applyAlignment="0" applyProtection="0">
      <alignment vertical="center"/>
    </xf>
    <xf numFmtId="0" fontId="19" fillId="8" borderId="30" applyNumberFormat="0" applyFont="0" applyAlignment="0" applyProtection="0">
      <alignment vertical="center"/>
    </xf>
    <xf numFmtId="0" fontId="3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4" borderId="9" xfId="0" applyFont="1" applyFill="1" applyBorder="1">
      <alignment vertical="center"/>
    </xf>
    <xf numFmtId="0" fontId="10" fillId="2" borderId="9" xfId="0" applyFont="1" applyFill="1" applyBorder="1" applyAlignment="1">
      <alignment vertical="center" wrapText="1"/>
    </xf>
    <xf numFmtId="0" fontId="11" fillId="2" borderId="9" xfId="0" applyFont="1" applyFill="1" applyBorder="1">
      <alignment vertical="center"/>
    </xf>
    <xf numFmtId="0" fontId="11" fillId="0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/>
    </xf>
    <xf numFmtId="0" fontId="12" fillId="4" borderId="9" xfId="0" applyFont="1" applyFill="1" applyBorder="1">
      <alignment vertical="center"/>
    </xf>
    <xf numFmtId="0" fontId="9" fillId="2" borderId="1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2" borderId="9" xfId="0" applyFont="1" applyFill="1" applyBorder="1">
      <alignment vertical="center"/>
    </xf>
    <xf numFmtId="0" fontId="7" fillId="0" borderId="20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176" fontId="6" fillId="5" borderId="9" xfId="0" applyNumberFormat="1" applyFont="1" applyFill="1" applyBorder="1">
      <alignment vertical="center"/>
    </xf>
    <xf numFmtId="176" fontId="6" fillId="5" borderId="20" xfId="0" applyNumberFormat="1" applyFont="1" applyFill="1" applyBorder="1" applyAlignment="1">
      <alignment vertical="center" wrapText="1"/>
    </xf>
    <xf numFmtId="176" fontId="6" fillId="5" borderId="18" xfId="0" applyNumberFormat="1" applyFont="1" applyFill="1" applyBorder="1">
      <alignment vertical="center"/>
    </xf>
    <xf numFmtId="10" fontId="6" fillId="5" borderId="21" xfId="1" applyNumberFormat="1" applyFont="1" applyFill="1" applyBorder="1">
      <alignment vertical="center"/>
    </xf>
    <xf numFmtId="0" fontId="7" fillId="2" borderId="20" xfId="0" applyFont="1" applyFill="1" applyBorder="1">
      <alignment vertical="center"/>
    </xf>
    <xf numFmtId="0" fontId="5" fillId="6" borderId="0" xfId="0" applyFont="1" applyFill="1" applyBorder="1" applyAlignment="1">
      <alignment horizontal="center" vertical="top"/>
    </xf>
    <xf numFmtId="0" fontId="0" fillId="4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4" borderId="31" xfId="0" applyFont="1" applyFill="1" applyBorder="1">
      <alignment vertical="center"/>
    </xf>
    <xf numFmtId="0" fontId="6" fillId="2" borderId="31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 wrapText="1"/>
    </xf>
    <xf numFmtId="0" fontId="6" fillId="2" borderId="31" xfId="0" applyFont="1" applyFill="1" applyBorder="1">
      <alignment vertical="center"/>
    </xf>
    <xf numFmtId="0" fontId="7" fillId="2" borderId="31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left" vertical="center"/>
    </xf>
    <xf numFmtId="0" fontId="4" fillId="5" borderId="17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left" vertical="center" wrapText="1"/>
    </xf>
    <xf numFmtId="0" fontId="39" fillId="4" borderId="9" xfId="0" applyFont="1" applyFill="1" applyBorder="1">
      <alignment vertical="center"/>
    </xf>
    <xf numFmtId="0" fontId="39" fillId="2" borderId="9" xfId="0" applyFont="1" applyFill="1" applyBorder="1" applyAlignment="1">
      <alignment horizontal="center" vertical="center"/>
    </xf>
    <xf numFmtId="0" fontId="40" fillId="4" borderId="31" xfId="0" applyFont="1" applyFill="1" applyBorder="1" applyAlignment="1">
      <alignment horizontal="center" vertical="center" wrapText="1"/>
    </xf>
    <xf numFmtId="0" fontId="39" fillId="2" borderId="31" xfId="0" applyFont="1" applyFill="1" applyBorder="1">
      <alignment vertical="center"/>
    </xf>
    <xf numFmtId="0" fontId="41" fillId="2" borderId="9" xfId="0" applyFont="1" applyFill="1" applyBorder="1" applyAlignment="1">
      <alignment horizontal="left" vertical="center" wrapText="1"/>
    </xf>
  </cellXfs>
  <cellStyles count="56">
    <cellStyle name="0,0_x000a__x000a_NA_x000a__x000a_" xfId="8"/>
    <cellStyle name="20% - 强调文字颜色 1 2" xfId="9"/>
    <cellStyle name="20% - 强调文字颜色 2 2" xfId="10"/>
    <cellStyle name="20% - 强调文字颜色 3 2" xfId="11"/>
    <cellStyle name="20% - 强调文字颜色 4 2" xfId="12"/>
    <cellStyle name="20% - 强调文字颜色 5 2" xfId="13"/>
    <cellStyle name="20% - 强调文字颜色 6 2" xfId="14"/>
    <cellStyle name="40% - 强调文字颜色 1 2" xfId="15"/>
    <cellStyle name="40% - 强调文字颜色 2 2" xfId="16"/>
    <cellStyle name="40% - 强调文字颜色 3 2" xfId="17"/>
    <cellStyle name="40% - 强调文字颜色 4 2" xfId="18"/>
    <cellStyle name="40% - 强调文字颜色 5 2" xfId="19"/>
    <cellStyle name="40% - 强调文字颜色 6 2" xfId="20"/>
    <cellStyle name="60% - 强调文字颜色 1 2" xfId="21"/>
    <cellStyle name="60% - 强调文字颜色 2 2" xfId="22"/>
    <cellStyle name="60% - 强调文字颜色 3 2" xfId="23"/>
    <cellStyle name="60% - 强调文字颜色 4 2" xfId="24"/>
    <cellStyle name="60% - 强调文字颜色 5 2" xfId="25"/>
    <cellStyle name="60% - 强调文字颜色 6 2" xfId="26"/>
    <cellStyle name="Normal 2" xfId="51"/>
    <cellStyle name="百分比" xfId="1" builtinId="5"/>
    <cellStyle name="百分比 2" xfId="6"/>
    <cellStyle name="标题 1 2" xfId="28"/>
    <cellStyle name="标题 2 2" xfId="29"/>
    <cellStyle name="标题 3 2" xfId="30"/>
    <cellStyle name="标题 4 2" xfId="31"/>
    <cellStyle name="标题 5" xfId="27"/>
    <cellStyle name="差 2" xfId="32"/>
    <cellStyle name="常规" xfId="0" builtinId="0"/>
    <cellStyle name="常规 14" xfId="3"/>
    <cellStyle name="常规 14 2" xfId="52"/>
    <cellStyle name="常规 2" xfId="7"/>
    <cellStyle name="常规 2 2" xfId="55"/>
    <cellStyle name="常规 3" xfId="50"/>
    <cellStyle name="常规 3 3" xfId="53"/>
    <cellStyle name="常规 4" xfId="2"/>
    <cellStyle name="常规 9" xfId="4"/>
    <cellStyle name="好 2" xfId="33"/>
    <cellStyle name="汇总 2" xfId="34"/>
    <cellStyle name="计算 2" xfId="35"/>
    <cellStyle name="检查单元格 2" xfId="36"/>
    <cellStyle name="解释性文本 2" xfId="37"/>
    <cellStyle name="警告文本 2" xfId="38"/>
    <cellStyle name="链接单元格 2" xfId="39"/>
    <cellStyle name="千位分隔 2 2" xfId="5"/>
    <cellStyle name="千位分隔 2 2 2" xfId="54"/>
    <cellStyle name="强调文字颜色 1 2" xfId="40"/>
    <cellStyle name="强调文字颜色 2 2" xfId="41"/>
    <cellStyle name="强调文字颜色 3 2" xfId="42"/>
    <cellStyle name="强调文字颜色 4 2" xfId="43"/>
    <cellStyle name="强调文字颜色 5 2" xfId="44"/>
    <cellStyle name="强调文字颜色 6 2" xfId="45"/>
    <cellStyle name="适中 2" xfId="46"/>
    <cellStyle name="输出 2" xfId="47"/>
    <cellStyle name="输入 2" xfId="48"/>
    <cellStyle name="注释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4" zoomScale="70" zoomScaleNormal="70" workbookViewId="0">
      <selection activeCell="H12" sqref="H12"/>
    </sheetView>
  </sheetViews>
  <sheetFormatPr defaultColWidth="9" defaultRowHeight="14.4" x14ac:dyDescent="0.25"/>
  <cols>
    <col min="1" max="1" width="16" customWidth="1"/>
    <col min="2" max="2" width="38.109375" customWidth="1"/>
    <col min="3" max="3" width="31.21875" customWidth="1"/>
    <col min="4" max="4" width="8.77734375" customWidth="1"/>
    <col min="5" max="5" width="7.109375" customWidth="1"/>
    <col min="6" max="6" width="9.33203125" customWidth="1"/>
    <col min="7" max="7" width="7.109375" customWidth="1"/>
    <col min="8" max="8" width="9.109375" customWidth="1"/>
    <col min="9" max="9" width="11.77734375" customWidth="1"/>
    <col min="10" max="10" width="33.21875" customWidth="1"/>
  </cols>
  <sheetData>
    <row r="1" spans="1:10" ht="21.6" x14ac:dyDescent="0.25">
      <c r="A1" s="48" t="s">
        <v>31</v>
      </c>
      <c r="B1" s="49"/>
      <c r="C1" s="50"/>
      <c r="D1" s="48"/>
      <c r="E1" s="51"/>
      <c r="F1" s="51"/>
      <c r="G1" s="52"/>
      <c r="H1" s="51"/>
      <c r="I1" s="51"/>
      <c r="J1" s="51"/>
    </row>
    <row r="2" spans="1:10" x14ac:dyDescent="0.25">
      <c r="A2" s="1" t="s">
        <v>0</v>
      </c>
      <c r="B2" s="2" t="s">
        <v>29</v>
      </c>
      <c r="C2" s="53"/>
      <c r="D2" s="53"/>
      <c r="E2" s="53"/>
      <c r="F2" s="53"/>
      <c r="G2" s="53"/>
      <c r="H2" s="36"/>
      <c r="I2" s="36"/>
      <c r="J2" s="36"/>
    </row>
    <row r="3" spans="1:10" x14ac:dyDescent="0.25">
      <c r="A3" s="1" t="s">
        <v>30</v>
      </c>
      <c r="B3" s="33" t="s">
        <v>41</v>
      </c>
      <c r="C3" s="38"/>
      <c r="D3" s="38"/>
      <c r="E3" s="38"/>
      <c r="F3" s="38"/>
      <c r="G3" s="38"/>
      <c r="H3" s="36"/>
      <c r="I3" s="36"/>
      <c r="J3" s="36"/>
    </row>
    <row r="4" spans="1:10" ht="21.6" x14ac:dyDescent="0.25">
      <c r="A4" s="1" t="s">
        <v>1</v>
      </c>
      <c r="B4" s="2"/>
      <c r="C4" s="3"/>
      <c r="D4" s="35"/>
      <c r="E4" s="36"/>
      <c r="F4" s="36"/>
      <c r="G4" s="37"/>
      <c r="H4" s="36"/>
      <c r="I4" s="36"/>
      <c r="J4" s="36"/>
    </row>
    <row r="5" spans="1:10" ht="22.2" thickBot="1" x14ac:dyDescent="0.3">
      <c r="A5" s="1" t="s">
        <v>2</v>
      </c>
      <c r="B5" s="2" t="s">
        <v>33</v>
      </c>
      <c r="C5" s="37" t="s">
        <v>3</v>
      </c>
      <c r="D5" s="35"/>
      <c r="E5" s="36"/>
      <c r="F5" s="36"/>
      <c r="G5" s="37"/>
      <c r="H5" s="36"/>
      <c r="I5" s="36"/>
      <c r="J5" s="36"/>
    </row>
    <row r="6" spans="1:10" ht="38.4" x14ac:dyDescent="0.25">
      <c r="A6" s="4" t="s">
        <v>4</v>
      </c>
      <c r="B6" s="54" t="s">
        <v>5</v>
      </c>
      <c r="C6" s="55"/>
      <c r="D6" s="5" t="s">
        <v>6</v>
      </c>
      <c r="E6" s="5" t="s">
        <v>7</v>
      </c>
      <c r="F6" s="5" t="s">
        <v>8</v>
      </c>
      <c r="G6" s="5" t="s">
        <v>7</v>
      </c>
      <c r="H6" s="5" t="s">
        <v>8</v>
      </c>
      <c r="I6" s="5" t="s">
        <v>9</v>
      </c>
      <c r="J6" s="20" t="s">
        <v>10</v>
      </c>
    </row>
    <row r="7" spans="1:10" x14ac:dyDescent="0.25">
      <c r="A7" s="56" t="s">
        <v>11</v>
      </c>
      <c r="B7" s="57"/>
      <c r="C7" s="57"/>
      <c r="D7" s="57"/>
      <c r="E7" s="57"/>
      <c r="F7" s="57"/>
      <c r="G7" s="57"/>
      <c r="H7" s="58"/>
      <c r="I7" s="21">
        <f>SUM(I8:I8)+900</f>
        <v>9900</v>
      </c>
      <c r="J7" s="22"/>
    </row>
    <row r="8" spans="1:10" ht="40.950000000000003" customHeight="1" x14ac:dyDescent="0.25">
      <c r="A8" s="70">
        <v>1</v>
      </c>
      <c r="B8" s="68" t="s">
        <v>40</v>
      </c>
      <c r="C8" s="45" t="s">
        <v>43</v>
      </c>
      <c r="D8" s="40">
        <v>900</v>
      </c>
      <c r="E8" s="41">
        <v>10</v>
      </c>
      <c r="F8" s="42" t="s">
        <v>12</v>
      </c>
      <c r="G8" s="41">
        <v>1</v>
      </c>
      <c r="H8" s="42" t="s">
        <v>13</v>
      </c>
      <c r="I8" s="43">
        <f t="shared" ref="I8:I13" si="0">D8*E8*G8</f>
        <v>9000</v>
      </c>
      <c r="J8" s="44" t="s">
        <v>44</v>
      </c>
    </row>
    <row r="9" spans="1:10" ht="40.950000000000003" customHeight="1" x14ac:dyDescent="0.25">
      <c r="A9" s="71"/>
      <c r="B9" s="69"/>
      <c r="C9" s="78" t="s">
        <v>46</v>
      </c>
      <c r="D9" s="79">
        <v>900</v>
      </c>
      <c r="E9" s="80">
        <v>1</v>
      </c>
      <c r="F9" s="81" t="s">
        <v>49</v>
      </c>
      <c r="G9" s="80">
        <v>1</v>
      </c>
      <c r="H9" s="81" t="s">
        <v>50</v>
      </c>
      <c r="I9" s="82">
        <f t="shared" si="0"/>
        <v>900</v>
      </c>
      <c r="J9" s="83" t="s">
        <v>51</v>
      </c>
    </row>
    <row r="10" spans="1:10" x14ac:dyDescent="0.25">
      <c r="A10" s="56" t="s">
        <v>14</v>
      </c>
      <c r="B10" s="57"/>
      <c r="C10" s="57"/>
      <c r="D10" s="57"/>
      <c r="E10" s="57"/>
      <c r="F10" s="57"/>
      <c r="G10" s="57"/>
      <c r="H10" s="58"/>
      <c r="I10" s="21">
        <f>SUM(I11:I14)</f>
        <v>6000</v>
      </c>
      <c r="J10" s="22"/>
    </row>
    <row r="11" spans="1:10" ht="29.1" customHeight="1" x14ac:dyDescent="0.25">
      <c r="A11" s="59">
        <v>2</v>
      </c>
      <c r="B11" s="62" t="s">
        <v>15</v>
      </c>
      <c r="C11" s="7" t="s">
        <v>34</v>
      </c>
      <c r="D11" s="8">
        <v>2000</v>
      </c>
      <c r="E11" s="9">
        <v>1</v>
      </c>
      <c r="F11" s="10" t="s">
        <v>42</v>
      </c>
      <c r="G11" s="11">
        <v>1</v>
      </c>
      <c r="H11" s="10" t="s">
        <v>17</v>
      </c>
      <c r="I11" s="8">
        <f t="shared" si="0"/>
        <v>2000</v>
      </c>
      <c r="J11" s="24" t="s">
        <v>47</v>
      </c>
    </row>
    <row r="12" spans="1:10" ht="30.9" customHeight="1" x14ac:dyDescent="0.25">
      <c r="A12" s="60"/>
      <c r="B12" s="62"/>
      <c r="C12" s="7" t="s">
        <v>35</v>
      </c>
      <c r="D12" s="8">
        <v>2000</v>
      </c>
      <c r="E12" s="9">
        <v>1</v>
      </c>
      <c r="F12" s="10" t="s">
        <v>42</v>
      </c>
      <c r="G12" s="11">
        <v>1</v>
      </c>
      <c r="H12" s="10" t="s">
        <v>17</v>
      </c>
      <c r="I12" s="8">
        <f t="shared" si="0"/>
        <v>2000</v>
      </c>
      <c r="J12" s="24" t="s">
        <v>47</v>
      </c>
    </row>
    <row r="13" spans="1:10" ht="26.4" x14ac:dyDescent="0.25">
      <c r="A13" s="60"/>
      <c r="B13" s="62"/>
      <c r="C13" s="7" t="s">
        <v>36</v>
      </c>
      <c r="D13" s="8">
        <v>2000</v>
      </c>
      <c r="E13" s="9">
        <v>1</v>
      </c>
      <c r="F13" s="10" t="s">
        <v>42</v>
      </c>
      <c r="G13" s="11">
        <v>1</v>
      </c>
      <c r="H13" s="10" t="s">
        <v>17</v>
      </c>
      <c r="I13" s="8">
        <f t="shared" si="0"/>
        <v>2000</v>
      </c>
      <c r="J13" s="24" t="s">
        <v>48</v>
      </c>
    </row>
    <row r="14" spans="1:10" x14ac:dyDescent="0.25">
      <c r="A14" s="61"/>
      <c r="B14" s="62"/>
      <c r="C14" s="7"/>
      <c r="D14" s="8"/>
      <c r="E14" s="13"/>
      <c r="F14" s="12"/>
      <c r="G14" s="13"/>
      <c r="H14" s="10"/>
      <c r="I14" s="8"/>
      <c r="J14" s="24"/>
    </row>
    <row r="15" spans="1:10" x14ac:dyDescent="0.25">
      <c r="A15" s="63" t="s">
        <v>18</v>
      </c>
      <c r="B15" s="57"/>
      <c r="C15" s="57"/>
      <c r="D15" s="57"/>
      <c r="E15" s="57"/>
      <c r="F15" s="57"/>
      <c r="G15" s="57"/>
      <c r="H15" s="58"/>
      <c r="I15" s="21">
        <f>SUM(I16:I18)</f>
        <v>0</v>
      </c>
      <c r="J15" s="25"/>
    </row>
    <row r="16" spans="1:10" ht="26.4" x14ac:dyDescent="0.25">
      <c r="A16" s="64">
        <v>3</v>
      </c>
      <c r="B16" s="62" t="s">
        <v>39</v>
      </c>
      <c r="C16" s="14" t="s">
        <v>38</v>
      </c>
      <c r="D16" s="6"/>
      <c r="E16" s="15">
        <v>11</v>
      </c>
      <c r="F16" s="10" t="s">
        <v>16</v>
      </c>
      <c r="G16" s="15">
        <v>1</v>
      </c>
      <c r="H16" s="10" t="s">
        <v>17</v>
      </c>
      <c r="I16" s="6">
        <f t="shared" ref="I16:I18" si="1">D16*E16*G16</f>
        <v>0</v>
      </c>
      <c r="J16" s="26" t="s">
        <v>45</v>
      </c>
    </row>
    <row r="17" spans="1:10" ht="26.4" x14ac:dyDescent="0.25">
      <c r="A17" s="65"/>
      <c r="B17" s="62"/>
      <c r="C17" s="14"/>
      <c r="D17" s="16"/>
      <c r="E17" s="15">
        <v>11</v>
      </c>
      <c r="F17" s="10" t="s">
        <v>16</v>
      </c>
      <c r="G17" s="15">
        <v>1</v>
      </c>
      <c r="H17" s="10" t="s">
        <v>17</v>
      </c>
      <c r="I17" s="6">
        <f t="shared" si="1"/>
        <v>0</v>
      </c>
      <c r="J17" s="26"/>
    </row>
    <row r="18" spans="1:10" ht="26.4" x14ac:dyDescent="0.25">
      <c r="A18" s="17">
        <v>4</v>
      </c>
      <c r="B18" s="39"/>
      <c r="C18" s="14"/>
      <c r="D18" s="6">
        <v>0</v>
      </c>
      <c r="E18" s="15">
        <v>1</v>
      </c>
      <c r="F18" s="10" t="s">
        <v>19</v>
      </c>
      <c r="G18" s="15">
        <v>1</v>
      </c>
      <c r="H18" s="10" t="s">
        <v>17</v>
      </c>
      <c r="I18" s="6">
        <f t="shared" si="1"/>
        <v>0</v>
      </c>
      <c r="J18" s="27"/>
    </row>
    <row r="19" spans="1:10" x14ac:dyDescent="0.25">
      <c r="A19" s="56" t="s">
        <v>20</v>
      </c>
      <c r="B19" s="57"/>
      <c r="C19" s="57"/>
      <c r="D19" s="57"/>
      <c r="E19" s="57"/>
      <c r="F19" s="57"/>
      <c r="G19" s="57"/>
      <c r="H19" s="58"/>
      <c r="I19" s="21">
        <f>SUM(I20:I20)</f>
        <v>132</v>
      </c>
      <c r="J19" s="22"/>
    </row>
    <row r="20" spans="1:10" ht="26.4" x14ac:dyDescent="0.25">
      <c r="A20" s="18">
        <v>5</v>
      </c>
      <c r="B20" s="39" t="s">
        <v>21</v>
      </c>
      <c r="C20" s="14" t="s">
        <v>22</v>
      </c>
      <c r="D20" s="6">
        <v>12</v>
      </c>
      <c r="E20" s="15">
        <v>11</v>
      </c>
      <c r="F20" s="10" t="s">
        <v>16</v>
      </c>
      <c r="G20" s="15">
        <v>1</v>
      </c>
      <c r="H20" s="10" t="s">
        <v>17</v>
      </c>
      <c r="I20" s="6">
        <f t="shared" ref="I20" si="2">D20*E20*G20</f>
        <v>132</v>
      </c>
      <c r="J20" s="27" t="s">
        <v>37</v>
      </c>
    </row>
    <row r="21" spans="1:10" x14ac:dyDescent="0.25">
      <c r="A21" s="66" t="s">
        <v>23</v>
      </c>
      <c r="B21" s="67"/>
      <c r="C21" s="67"/>
      <c r="D21" s="67"/>
      <c r="E21" s="67"/>
      <c r="F21" s="67"/>
      <c r="G21" s="67"/>
      <c r="H21" s="67"/>
      <c r="I21" s="21">
        <f>SUM(I22:I23)</f>
        <v>1282.56</v>
      </c>
      <c r="J21" s="22"/>
    </row>
    <row r="22" spans="1:10" ht="26.4" x14ac:dyDescent="0.25">
      <c r="A22" s="19">
        <v>6</v>
      </c>
      <c r="B22" s="12" t="s">
        <v>24</v>
      </c>
      <c r="C22" s="46" t="s">
        <v>3</v>
      </c>
      <c r="D22" s="47"/>
      <c r="E22" s="47"/>
      <c r="F22" s="47"/>
      <c r="G22" s="47"/>
      <c r="H22" s="47"/>
      <c r="I22" s="23">
        <f>SUM(I19+I15+I10+I7)*0.08</f>
        <v>1282.56</v>
      </c>
      <c r="J22" s="32" t="s">
        <v>28</v>
      </c>
    </row>
    <row r="23" spans="1:10" ht="26.4" x14ac:dyDescent="0.25">
      <c r="A23" s="19">
        <v>7</v>
      </c>
      <c r="B23" s="39" t="s">
        <v>25</v>
      </c>
      <c r="C23" s="47"/>
      <c r="D23" s="47"/>
      <c r="E23" s="47"/>
      <c r="F23" s="47"/>
      <c r="G23" s="47"/>
      <c r="H23" s="47"/>
      <c r="I23" s="23"/>
      <c r="J23" s="32" t="s">
        <v>52</v>
      </c>
    </row>
    <row r="24" spans="1:10" x14ac:dyDescent="0.25">
      <c r="A24" s="72" t="s">
        <v>26</v>
      </c>
      <c r="B24" s="73"/>
      <c r="C24" s="74"/>
      <c r="D24" s="74"/>
      <c r="E24" s="74"/>
      <c r="F24" s="74"/>
      <c r="G24" s="74"/>
      <c r="H24" s="74"/>
      <c r="I24" s="28">
        <f>I21+I19+I15+I10+I7</f>
        <v>17314.559999999998</v>
      </c>
      <c r="J24" s="29"/>
    </row>
    <row r="25" spans="1:10" ht="15" thickBot="1" x14ac:dyDescent="0.3">
      <c r="A25" s="75" t="s">
        <v>27</v>
      </c>
      <c r="B25" s="76"/>
      <c r="C25" s="77"/>
      <c r="D25" s="77"/>
      <c r="E25" s="77"/>
      <c r="F25" s="77"/>
      <c r="G25" s="77"/>
      <c r="H25" s="77"/>
      <c r="I25" s="30">
        <f>I24/10</f>
        <v>1731.4559999999997</v>
      </c>
      <c r="J25" s="31"/>
    </row>
    <row r="27" spans="1:10" x14ac:dyDescent="0.25">
      <c r="B27" s="34"/>
    </row>
    <row r="29" spans="1:10" x14ac:dyDescent="0.25">
      <c r="A29" t="s">
        <v>32</v>
      </c>
    </row>
  </sheetData>
  <mergeCells count="20">
    <mergeCell ref="C23:H23"/>
    <mergeCell ref="A24:B24"/>
    <mergeCell ref="C24:H24"/>
    <mergeCell ref="A25:B25"/>
    <mergeCell ref="C25:H25"/>
    <mergeCell ref="C22:H22"/>
    <mergeCell ref="A1:J1"/>
    <mergeCell ref="C2:G2"/>
    <mergeCell ref="B6:C6"/>
    <mergeCell ref="A7:H7"/>
    <mergeCell ref="A10:H10"/>
    <mergeCell ref="A11:A14"/>
    <mergeCell ref="B11:B14"/>
    <mergeCell ref="A15:H15"/>
    <mergeCell ref="A16:A17"/>
    <mergeCell ref="B16:B17"/>
    <mergeCell ref="A19:H19"/>
    <mergeCell ref="A21:H21"/>
    <mergeCell ref="B8:B9"/>
    <mergeCell ref="A8:A9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11人—金山岭长城悦苑酒店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utour</dc:creator>
  <cp:lastModifiedBy>Administrator</cp:lastModifiedBy>
  <dcterms:created xsi:type="dcterms:W3CDTF">2015-10-28T10:05:00Z</dcterms:created>
  <dcterms:modified xsi:type="dcterms:W3CDTF">2019-04-30T02:31:30Z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