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<sst xmlns="http://schemas.openxmlformats.org/spreadsheetml/2006/main" count="139" uniqueCount="107">
  <si>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</si>
  <si>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</si>
  <si>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</si>
  <si>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</si>
  <si>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</si>
  <si>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</si>
  <si>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</si>
  <si>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</si>
  <si>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</si>
  <si>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</si>
  <si>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</si>
  <si>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</si>
  <si>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</si>
  <si>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</si>
  <si>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</si>
  <si>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连云港嘉宾往返高铁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</si>
  <si>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</si>
  <si>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</si>
  <si>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</si>
  <si>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</si>
  <si>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</si>
  <si>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</si>
  <si>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优速通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</si>
  <si>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</si>
  <si>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</si>
  <si>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</si>
  <si>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</si>
  <si>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</si>
  <si>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</si>
  <si>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百岁山矿泉水+乒乓球</t>
  </si>
  <si>
    <t>尽量提供可用的原始发票，发票项目不可用的，且开票需要加收税点的可以不提供原始发票。网上交易均需提供交易截图。</t>
  </si>
  <si>
    <t>艾草锤</t>
  </si>
  <si>
    <t>马年香薰挂件+故宫文创台历</t>
  </si>
  <si>
    <t>故宫文创书签</t>
  </si>
  <si>
    <t>马年盲盒</t>
  </si>
  <si>
    <t>故宫文创台历</t>
  </si>
  <si>
    <t>马年挂件</t>
  </si>
  <si>
    <t>瑜伽球</t>
  </si>
  <si>
    <t>眼罩</t>
  </si>
  <si>
    <t>香薰挂件</t>
  </si>
  <si>
    <t>亚克力抽奖箱</t>
  </si>
  <si>
    <t>红色气球</t>
  </si>
  <si>
    <t>新年摆件-蜂窝桌摆</t>
  </si>
  <si>
    <t>马上有钱桌摆</t>
  </si>
  <si>
    <t>糖葫芦抱抱桶</t>
  </si>
  <si>
    <t>蓝色+银色气球</t>
  </si>
  <si>
    <t>氮气桶</t>
  </si>
  <si>
    <t>士力架</t>
  </si>
  <si>
    <t>暖宝宝</t>
  </si>
  <si>
    <t>得宝干纸巾</t>
  </si>
  <si>
    <t>得宝湿纸巾</t>
  </si>
  <si>
    <t>亚克力挂牌</t>
  </si>
  <si>
    <t>定制帆布包</t>
  </si>
  <si>
    <t>马年挂件小马</t>
  </si>
  <si>
    <t>车载垃圾袋</t>
  </si>
  <si>
    <t>气球飘带</t>
  </si>
  <si>
    <t>山姆零食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</si>
  <si>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</si>
  <si>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</si>
  <si>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</si>
  <si>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</si>
  <si>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</si>
  <si>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</si>
  <si>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</si>
  <si>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</si>
  <si>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</si>
  <si>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</si>
  <si>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</si>
  <si>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</si>
  <si>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</si>
  <si>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</si>
  <si>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</si>
  <si>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</si>
  <si>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</si>
  <si>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</si>
  <si>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</si>
  <si>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</si>
  <si>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</si>
  <si>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</si>
  <si>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</si>
  <si>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</si>
  <si>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</si>
  <si>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</si>
  <si>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</si>
  <si>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</si>
  <si>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</si>
  <si>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</si>
  <si>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</si>
  <si>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</si>
  <si>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</si>
  <si>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</si>
  <si>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</si>
  <si>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</si>
  <si>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</si>
  <si>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</si>
  <si>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</si>
  <si>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</si>
  <si>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</si>
  <si>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</si>
  <si>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</si>
  <si>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</si>
  <si>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</si>
  <si>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</si>
  <si>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</si>
  <si>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</si>
  <si>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高郅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</si>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</sst>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 wrapText="1"/>
    </xf>
    <xf numFmtId="0" fontId="3" fillId="0" borderId="12" xfId="50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80" fontId="0" fillId="9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9" borderId="1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12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10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5"/>
  <sheetViews>
    <sheetView tabSelected="1" zoomScale="98" zoomScaleNormal="98" topLeftCell="A31" workbookViewId="0">
      <selection activeCell="J23" sqref="J23:J54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1346153846154" customWidth="1"/>
    <col min="8" max="8" width="11.442307692307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3" customHeight="1" spans="9:10">
      <c r="I3" s="77" t="s">
        <v>1</v>
      </c>
      <c r="J3" s="77"/>
    </row>
    <row r="4" customHeight="1" spans="1:10">
      <c r="A4" s="53" t="s">
        <v>2</v>
      </c>
      <c r="B4" s="54" t="s">
        <v>3</v>
      </c>
      <c r="C4" s="55" t="s">
        <v>4</v>
      </c>
      <c r="D4" s="55"/>
      <c r="E4" s="55"/>
      <c r="F4" s="74" t="s">
        <v>5</v>
      </c>
      <c r="G4" s="74"/>
      <c r="H4" s="74"/>
      <c r="I4" s="74"/>
      <c r="J4" s="54" t="s">
        <v>6</v>
      </c>
    </row>
    <row r="5" customHeight="1" spans="1:10">
      <c r="A5" s="53"/>
      <c r="B5" s="54"/>
      <c r="C5" s="56" t="s">
        <v>7</v>
      </c>
      <c r="D5" s="57" t="s">
        <v>8</v>
      </c>
      <c r="E5" s="55" t="s">
        <v>9</v>
      </c>
      <c r="F5" s="74" t="s">
        <v>10</v>
      </c>
      <c r="G5" s="74" t="s">
        <v>11</v>
      </c>
      <c r="H5" s="74" t="s">
        <v>12</v>
      </c>
      <c r="I5" s="74" t="s">
        <v>13</v>
      </c>
      <c r="J5" s="54"/>
    </row>
    <row r="6" customHeight="1" spans="1:10">
      <c r="A6" s="58">
        <v>1</v>
      </c>
      <c r="B6" s="59" t="s">
        <v>14</v>
      </c>
      <c r="C6" s="60">
        <v>0</v>
      </c>
      <c r="D6" s="61"/>
      <c r="E6" s="60">
        <f>C6*D6</f>
        <v>0</v>
      </c>
      <c r="F6" s="75">
        <v>7036.8</v>
      </c>
      <c r="G6" s="75">
        <v>0</v>
      </c>
      <c r="H6" s="75">
        <v>7026</v>
      </c>
      <c r="I6" s="78" t="s">
        <v>15</v>
      </c>
      <c r="J6" s="79" t="s">
        <v>16</v>
      </c>
    </row>
    <row r="7" customHeight="1" spans="1:10">
      <c r="A7" s="58"/>
      <c r="B7" s="59"/>
      <c r="C7" s="60"/>
      <c r="D7" s="61"/>
      <c r="E7" s="60"/>
      <c r="F7" s="60">
        <v>0</v>
      </c>
      <c r="G7" s="60">
        <v>0</v>
      </c>
      <c r="H7" s="60">
        <f>F7+G7</f>
        <v>0</v>
      </c>
      <c r="I7" s="80"/>
      <c r="J7" s="81"/>
    </row>
    <row r="8" customHeight="1" spans="1:10">
      <c r="A8" s="58"/>
      <c r="B8" s="59"/>
      <c r="C8" s="60"/>
      <c r="D8" s="61"/>
      <c r="E8" s="60"/>
      <c r="F8" s="60">
        <v>0</v>
      </c>
      <c r="G8" s="60">
        <v>0</v>
      </c>
      <c r="H8" s="60">
        <f>F8+G8</f>
        <v>0</v>
      </c>
      <c r="I8" s="80"/>
      <c r="J8" s="81"/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>F9+G9</f>
        <v>0</v>
      </c>
      <c r="I9" s="80"/>
      <c r="J9" s="81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>F10+G10</f>
        <v>0</v>
      </c>
      <c r="I10" s="80"/>
      <c r="J10" s="81"/>
    </row>
    <row r="11" s="50" customFormat="1" customHeight="1" spans="1:10">
      <c r="A11" s="62"/>
      <c r="B11" s="63" t="s">
        <v>17</v>
      </c>
      <c r="C11" s="64">
        <f>SUM(C6)</f>
        <v>0</v>
      </c>
      <c r="D11" s="64">
        <f t="shared" ref="D11:H11" si="0">SUM(D6)</f>
        <v>0</v>
      </c>
      <c r="E11" s="64">
        <f t="shared" si="0"/>
        <v>0</v>
      </c>
      <c r="F11" s="64">
        <f t="shared" si="0"/>
        <v>7036.8</v>
      </c>
      <c r="G11" s="64">
        <f t="shared" si="0"/>
        <v>0</v>
      </c>
      <c r="H11" s="64">
        <f t="shared" si="0"/>
        <v>7026</v>
      </c>
      <c r="I11" s="82"/>
      <c r="J11" s="83"/>
    </row>
    <row r="12" customHeight="1" spans="1:10">
      <c r="A12" s="65">
        <v>2</v>
      </c>
      <c r="B12" s="66" t="s">
        <v>18</v>
      </c>
      <c r="C12" s="67">
        <v>0</v>
      </c>
      <c r="D12" s="65"/>
      <c r="E12" s="67">
        <f>C12*D12</f>
        <v>0</v>
      </c>
      <c r="F12" s="60">
        <v>0</v>
      </c>
      <c r="G12" s="60">
        <v>0</v>
      </c>
      <c r="H12" s="60">
        <f>F12+G12</f>
        <v>0</v>
      </c>
      <c r="I12" s="80"/>
      <c r="J12" s="79" t="s">
        <v>19</v>
      </c>
    </row>
    <row r="13" customHeight="1" spans="1:10">
      <c r="A13" s="68"/>
      <c r="B13" s="69"/>
      <c r="C13" s="70"/>
      <c r="D13" s="68"/>
      <c r="E13" s="70"/>
      <c r="F13" s="60">
        <v>0</v>
      </c>
      <c r="G13" s="60">
        <v>0</v>
      </c>
      <c r="H13" s="60">
        <f t="shared" ref="H13" si="1">F13+G13</f>
        <v>0</v>
      </c>
      <c r="I13" s="80"/>
      <c r="J13" s="81"/>
    </row>
    <row r="14" s="50" customFormat="1" customHeight="1" spans="1:10">
      <c r="A14" s="62"/>
      <c r="B14" s="63" t="s">
        <v>20</v>
      </c>
      <c r="C14" s="64">
        <f>SUM(C12)</f>
        <v>0</v>
      </c>
      <c r="D14" s="64">
        <f t="shared" ref="D14:E14" si="2">SUM(D12)</f>
        <v>0</v>
      </c>
      <c r="E14" s="64">
        <f t="shared" si="2"/>
        <v>0</v>
      </c>
      <c r="F14" s="64">
        <f>SUM(F12:F13)</f>
        <v>0</v>
      </c>
      <c r="G14" s="64">
        <f t="shared" ref="G14:H14" si="3">SUM(G12:G13)</f>
        <v>0</v>
      </c>
      <c r="H14" s="64">
        <f t="shared" si="3"/>
        <v>0</v>
      </c>
      <c r="I14" s="82"/>
      <c r="J14" s="83"/>
    </row>
    <row r="15" customHeight="1" spans="1:10">
      <c r="A15" s="58">
        <v>3</v>
      </c>
      <c r="B15" s="59" t="s">
        <v>21</v>
      </c>
      <c r="C15" s="60">
        <v>0</v>
      </c>
      <c r="D15" s="61"/>
      <c r="E15" s="60">
        <f>C15*D15</f>
        <v>0</v>
      </c>
      <c r="F15" s="75">
        <v>570</v>
      </c>
      <c r="G15" s="75">
        <v>0</v>
      </c>
      <c r="H15" s="75">
        <f>F15+G15</f>
        <v>570</v>
      </c>
      <c r="I15" s="78" t="s">
        <v>22</v>
      </c>
      <c r="J15" s="84" t="s">
        <v>23</v>
      </c>
    </row>
    <row r="16" customHeight="1" spans="1:10">
      <c r="A16" s="58"/>
      <c r="B16" s="59"/>
      <c r="C16" s="60"/>
      <c r="D16" s="61"/>
      <c r="E16" s="60"/>
      <c r="F16" s="60">
        <v>0</v>
      </c>
      <c r="G16" s="60">
        <v>0</v>
      </c>
      <c r="H16" s="60">
        <f>F16+G16</f>
        <v>0</v>
      </c>
      <c r="I16" s="85"/>
      <c r="J16" s="86"/>
    </row>
    <row r="17" customHeight="1" spans="1:10">
      <c r="A17" s="58"/>
      <c r="B17" s="59"/>
      <c r="C17" s="60"/>
      <c r="D17" s="61"/>
      <c r="E17" s="60"/>
      <c r="F17" s="60">
        <v>0</v>
      </c>
      <c r="G17" s="60">
        <v>0</v>
      </c>
      <c r="H17" s="60">
        <f>F17+G17</f>
        <v>0</v>
      </c>
      <c r="I17" s="80"/>
      <c r="J17" s="86"/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>F18+G18</f>
        <v>0</v>
      </c>
      <c r="I18" s="80"/>
      <c r="J18" s="86"/>
    </row>
    <row r="19" s="50" customFormat="1" customHeight="1" spans="1:10">
      <c r="A19" s="62"/>
      <c r="B19" s="63" t="s">
        <v>24</v>
      </c>
      <c r="C19" s="64">
        <f>SUM(C15)</f>
        <v>0</v>
      </c>
      <c r="D19" s="64">
        <f t="shared" ref="D19:H19" si="4">SUM(D15)</f>
        <v>0</v>
      </c>
      <c r="E19" s="64">
        <f t="shared" si="4"/>
        <v>0</v>
      </c>
      <c r="F19" s="64">
        <f t="shared" si="4"/>
        <v>570</v>
      </c>
      <c r="G19" s="64">
        <f t="shared" si="4"/>
        <v>0</v>
      </c>
      <c r="H19" s="64">
        <f t="shared" si="4"/>
        <v>570</v>
      </c>
      <c r="I19" s="82"/>
      <c r="J19" s="87"/>
    </row>
    <row r="20" customHeight="1" spans="1:10">
      <c r="A20" s="58">
        <v>4</v>
      </c>
      <c r="B20" s="59" t="s">
        <v>25</v>
      </c>
      <c r="C20" s="60">
        <v>0</v>
      </c>
      <c r="D20" s="61"/>
      <c r="E20" s="60">
        <f>C20*D20</f>
        <v>0</v>
      </c>
      <c r="F20" s="60">
        <v>0</v>
      </c>
      <c r="G20" s="60">
        <v>0</v>
      </c>
      <c r="H20" s="60">
        <f>F20+G20</f>
        <v>0</v>
      </c>
      <c r="I20" s="80"/>
      <c r="J20" s="84" t="s">
        <v>26</v>
      </c>
    </row>
    <row r="21" customHeight="1" spans="1:10">
      <c r="A21" s="58"/>
      <c r="B21" s="59"/>
      <c r="C21" s="60"/>
      <c r="D21" s="61"/>
      <c r="E21" s="60"/>
      <c r="F21" s="60">
        <v>0</v>
      </c>
      <c r="G21" s="60">
        <v>0</v>
      </c>
      <c r="H21" s="60">
        <f>F21+G21</f>
        <v>0</v>
      </c>
      <c r="I21" s="80"/>
      <c r="J21" s="86"/>
    </row>
    <row r="22" s="50" customFormat="1" customHeight="1" spans="1:10">
      <c r="A22" s="62"/>
      <c r="B22" s="63" t="s">
        <v>27</v>
      </c>
      <c r="C22" s="64">
        <f>SUM(C20)</f>
        <v>0</v>
      </c>
      <c r="D22" s="64">
        <f t="shared" ref="D22:H22" si="5">SUM(D20)</f>
        <v>0</v>
      </c>
      <c r="E22" s="64">
        <f t="shared" si="5"/>
        <v>0</v>
      </c>
      <c r="F22" s="64">
        <f t="shared" si="5"/>
        <v>0</v>
      </c>
      <c r="G22" s="64">
        <f t="shared" si="5"/>
        <v>0</v>
      </c>
      <c r="H22" s="64">
        <f t="shared" si="5"/>
        <v>0</v>
      </c>
      <c r="I22" s="82"/>
      <c r="J22" s="87"/>
    </row>
    <row r="23" customHeight="1" spans="1:10">
      <c r="A23" s="65">
        <v>5</v>
      </c>
      <c r="B23" s="66" t="s">
        <v>28</v>
      </c>
      <c r="C23" s="67">
        <v>0</v>
      </c>
      <c r="D23" s="65"/>
      <c r="E23" s="67">
        <f>C23*D23</f>
        <v>0</v>
      </c>
      <c r="F23" s="75">
        <v>104.45</v>
      </c>
      <c r="G23" s="75">
        <v>0</v>
      </c>
      <c r="H23" s="75">
        <f>F23+G23</f>
        <v>104.45</v>
      </c>
      <c r="I23" s="78" t="s">
        <v>29</v>
      </c>
      <c r="J23" s="79" t="s">
        <v>30</v>
      </c>
    </row>
    <row r="24" customHeight="1" spans="1:10">
      <c r="A24" s="71"/>
      <c r="B24" s="72"/>
      <c r="C24" s="73"/>
      <c r="D24" s="71"/>
      <c r="E24" s="73"/>
      <c r="F24" s="75">
        <v>40.8</v>
      </c>
      <c r="G24" s="75">
        <v>0</v>
      </c>
      <c r="H24" s="75">
        <f t="shared" ref="H24:H35" si="6">F24+G24</f>
        <v>40.8</v>
      </c>
      <c r="I24" s="78" t="s">
        <v>31</v>
      </c>
      <c r="J24" s="81"/>
    </row>
    <row r="25" customHeight="1" spans="1:10">
      <c r="A25" s="71"/>
      <c r="B25" s="72"/>
      <c r="C25" s="73"/>
      <c r="D25" s="71"/>
      <c r="E25" s="73"/>
      <c r="F25" s="75">
        <v>472.6</v>
      </c>
      <c r="G25" s="75">
        <v>0</v>
      </c>
      <c r="H25" s="75">
        <f t="shared" si="6"/>
        <v>472.6</v>
      </c>
      <c r="I25" s="78" t="s">
        <v>32</v>
      </c>
      <c r="J25" s="81"/>
    </row>
    <row r="26" customHeight="1" spans="1:10">
      <c r="A26" s="71"/>
      <c r="B26" s="72"/>
      <c r="C26" s="73"/>
      <c r="D26" s="71"/>
      <c r="E26" s="73"/>
      <c r="F26" s="75">
        <v>59.8</v>
      </c>
      <c r="G26" s="75">
        <v>0</v>
      </c>
      <c r="H26" s="75">
        <f t="shared" si="6"/>
        <v>59.8</v>
      </c>
      <c r="I26" s="78" t="s">
        <v>33</v>
      </c>
      <c r="J26" s="81"/>
    </row>
    <row r="27" customHeight="1" spans="1:10">
      <c r="A27" s="71"/>
      <c r="B27" s="72"/>
      <c r="C27" s="73"/>
      <c r="D27" s="71"/>
      <c r="E27" s="73"/>
      <c r="F27" s="75">
        <v>110</v>
      </c>
      <c r="G27" s="75">
        <v>0</v>
      </c>
      <c r="H27" s="75">
        <f t="shared" si="6"/>
        <v>110</v>
      </c>
      <c r="I27" s="78" t="s">
        <v>34</v>
      </c>
      <c r="J27" s="81"/>
    </row>
    <row r="28" customHeight="1" spans="1:10">
      <c r="A28" s="71"/>
      <c r="B28" s="72"/>
      <c r="C28" s="73"/>
      <c r="D28" s="71"/>
      <c r="E28" s="73"/>
      <c r="F28" s="75">
        <v>381</v>
      </c>
      <c r="G28" s="75">
        <v>0</v>
      </c>
      <c r="H28" s="75">
        <f t="shared" si="6"/>
        <v>381</v>
      </c>
      <c r="I28" s="78" t="s">
        <v>35</v>
      </c>
      <c r="J28" s="81"/>
    </row>
    <row r="29" customHeight="1" spans="1:10">
      <c r="A29" s="71"/>
      <c r="B29" s="72"/>
      <c r="C29" s="73"/>
      <c r="D29" s="71"/>
      <c r="E29" s="73"/>
      <c r="F29" s="60">
        <v>28.78</v>
      </c>
      <c r="G29" s="60">
        <v>0</v>
      </c>
      <c r="H29" s="60">
        <f t="shared" si="6"/>
        <v>28.78</v>
      </c>
      <c r="I29" s="85" t="s">
        <v>36</v>
      </c>
      <c r="J29" s="81"/>
    </row>
    <row r="30" customHeight="1" spans="1:10">
      <c r="A30" s="71"/>
      <c r="B30" s="72"/>
      <c r="C30" s="73"/>
      <c r="D30" s="71"/>
      <c r="E30" s="73"/>
      <c r="F30" s="75">
        <v>51.8</v>
      </c>
      <c r="G30" s="75">
        <v>0</v>
      </c>
      <c r="H30" s="75">
        <f t="shared" si="6"/>
        <v>51.8</v>
      </c>
      <c r="I30" s="78" t="s">
        <v>37</v>
      </c>
      <c r="J30" s="81"/>
    </row>
    <row r="31" customHeight="1" spans="1:10">
      <c r="A31" s="71"/>
      <c r="B31" s="72"/>
      <c r="C31" s="73"/>
      <c r="D31" s="71"/>
      <c r="E31" s="73"/>
      <c r="F31" s="75">
        <v>22.75</v>
      </c>
      <c r="G31" s="75">
        <v>0</v>
      </c>
      <c r="H31" s="75">
        <f t="shared" si="6"/>
        <v>22.75</v>
      </c>
      <c r="I31" s="78" t="s">
        <v>38</v>
      </c>
      <c r="J31" s="81"/>
    </row>
    <row r="32" customHeight="1" spans="1:10">
      <c r="A32" s="71"/>
      <c r="B32" s="72"/>
      <c r="C32" s="73"/>
      <c r="D32" s="71"/>
      <c r="E32" s="73"/>
      <c r="F32" s="75">
        <v>46.8</v>
      </c>
      <c r="G32" s="75">
        <v>0</v>
      </c>
      <c r="H32" s="75">
        <f t="shared" si="6"/>
        <v>46.8</v>
      </c>
      <c r="I32" s="78" t="s">
        <v>31</v>
      </c>
      <c r="J32" s="81"/>
    </row>
    <row r="33" customHeight="1" spans="1:10">
      <c r="A33" s="71"/>
      <c r="B33" s="72"/>
      <c r="C33" s="73"/>
      <c r="D33" s="71"/>
      <c r="E33" s="73"/>
      <c r="F33" s="75">
        <v>41.1</v>
      </c>
      <c r="G33" s="75">
        <v>0</v>
      </c>
      <c r="H33" s="75">
        <f t="shared" si="6"/>
        <v>41.1</v>
      </c>
      <c r="I33" s="78" t="s">
        <v>39</v>
      </c>
      <c r="J33" s="81"/>
    </row>
    <row r="34" customHeight="1" spans="1:10">
      <c r="A34" s="71"/>
      <c r="B34" s="72"/>
      <c r="C34" s="73"/>
      <c r="D34" s="71"/>
      <c r="E34" s="73"/>
      <c r="F34" s="75">
        <v>56.8</v>
      </c>
      <c r="G34" s="75">
        <v>0</v>
      </c>
      <c r="H34" s="75">
        <f t="shared" si="6"/>
        <v>56.8</v>
      </c>
      <c r="I34" s="78" t="s">
        <v>33</v>
      </c>
      <c r="J34" s="81"/>
    </row>
    <row r="35" customHeight="1" spans="1:10">
      <c r="A35" s="71"/>
      <c r="B35" s="72"/>
      <c r="C35" s="73"/>
      <c r="D35" s="71"/>
      <c r="E35" s="73"/>
      <c r="F35" s="75">
        <v>210</v>
      </c>
      <c r="G35" s="75">
        <v>0</v>
      </c>
      <c r="H35" s="75">
        <f t="shared" ref="H35:H51" si="7">F35+G35</f>
        <v>210</v>
      </c>
      <c r="I35" s="78" t="s">
        <v>40</v>
      </c>
      <c r="J35" s="81"/>
    </row>
    <row r="36" customHeight="1" spans="1:10">
      <c r="A36" s="71"/>
      <c r="B36" s="72"/>
      <c r="C36" s="73"/>
      <c r="D36" s="71"/>
      <c r="E36" s="73"/>
      <c r="F36" s="75">
        <v>7.91</v>
      </c>
      <c r="G36" s="75">
        <v>0</v>
      </c>
      <c r="H36" s="75">
        <f t="shared" si="7"/>
        <v>7.91</v>
      </c>
      <c r="I36" s="78" t="s">
        <v>41</v>
      </c>
      <c r="J36" s="81"/>
    </row>
    <row r="37" customHeight="1" spans="1:10">
      <c r="A37" s="71"/>
      <c r="B37" s="72"/>
      <c r="C37" s="73"/>
      <c r="D37" s="71"/>
      <c r="E37" s="73"/>
      <c r="F37" s="75">
        <v>181.4</v>
      </c>
      <c r="G37" s="75">
        <v>0</v>
      </c>
      <c r="H37" s="75">
        <f t="shared" si="7"/>
        <v>181.4</v>
      </c>
      <c r="I37" s="78" t="s">
        <v>42</v>
      </c>
      <c r="J37" s="81"/>
    </row>
    <row r="38" customHeight="1" spans="1:10">
      <c r="A38" s="71"/>
      <c r="B38" s="72"/>
      <c r="C38" s="73"/>
      <c r="D38" s="71"/>
      <c r="E38" s="73"/>
      <c r="F38" s="75">
        <v>172.8</v>
      </c>
      <c r="G38" s="75">
        <v>0</v>
      </c>
      <c r="H38" s="75">
        <f t="shared" si="7"/>
        <v>172.8</v>
      </c>
      <c r="I38" s="78" t="s">
        <v>43</v>
      </c>
      <c r="J38" s="81"/>
    </row>
    <row r="39" customHeight="1" spans="1:10">
      <c r="A39" s="71"/>
      <c r="B39" s="72"/>
      <c r="C39" s="73"/>
      <c r="D39" s="71"/>
      <c r="E39" s="73"/>
      <c r="F39" s="75">
        <v>297.1</v>
      </c>
      <c r="G39" s="75">
        <v>0</v>
      </c>
      <c r="H39" s="75">
        <f t="shared" si="7"/>
        <v>297.1</v>
      </c>
      <c r="I39" s="78" t="s">
        <v>44</v>
      </c>
      <c r="J39" s="81"/>
    </row>
    <row r="40" customHeight="1" spans="1:10">
      <c r="A40" s="71"/>
      <c r="B40" s="72"/>
      <c r="C40" s="73"/>
      <c r="D40" s="71"/>
      <c r="E40" s="73"/>
      <c r="F40" s="75">
        <v>11.2</v>
      </c>
      <c r="G40" s="75">
        <v>0</v>
      </c>
      <c r="H40" s="75">
        <f t="shared" si="7"/>
        <v>11.2</v>
      </c>
      <c r="I40" s="78" t="s">
        <v>45</v>
      </c>
      <c r="J40" s="81"/>
    </row>
    <row r="41" customHeight="1" spans="1:10">
      <c r="A41" s="71"/>
      <c r="B41" s="72"/>
      <c r="C41" s="73"/>
      <c r="D41" s="71"/>
      <c r="E41" s="73"/>
      <c r="F41" s="75">
        <v>120</v>
      </c>
      <c r="G41" s="75">
        <v>0</v>
      </c>
      <c r="H41" s="75">
        <f t="shared" si="7"/>
        <v>120</v>
      </c>
      <c r="I41" s="78" t="s">
        <v>46</v>
      </c>
      <c r="J41" s="81"/>
    </row>
    <row r="42" customHeight="1" spans="1:10">
      <c r="A42" s="71"/>
      <c r="B42" s="72"/>
      <c r="C42" s="73"/>
      <c r="D42" s="71"/>
      <c r="E42" s="73"/>
      <c r="F42" s="75">
        <v>337.15</v>
      </c>
      <c r="G42" s="75">
        <v>0</v>
      </c>
      <c r="H42" s="75">
        <f t="shared" si="7"/>
        <v>337.15</v>
      </c>
      <c r="I42" s="78" t="s">
        <v>47</v>
      </c>
      <c r="J42" s="81"/>
    </row>
    <row r="43" customHeight="1" spans="1:10">
      <c r="A43" s="71"/>
      <c r="B43" s="72"/>
      <c r="C43" s="73"/>
      <c r="D43" s="71"/>
      <c r="E43" s="73"/>
      <c r="F43" s="75">
        <v>124.5</v>
      </c>
      <c r="G43" s="75">
        <v>0</v>
      </c>
      <c r="H43" s="75">
        <f t="shared" si="7"/>
        <v>124.5</v>
      </c>
      <c r="I43" s="78" t="s">
        <v>48</v>
      </c>
      <c r="J43" s="81"/>
    </row>
    <row r="44" customHeight="1" spans="1:10">
      <c r="A44" s="71"/>
      <c r="B44" s="72"/>
      <c r="C44" s="73"/>
      <c r="D44" s="71"/>
      <c r="E44" s="73"/>
      <c r="F44" s="75">
        <v>79.11</v>
      </c>
      <c r="G44" s="75">
        <v>0</v>
      </c>
      <c r="H44" s="75">
        <f t="shared" si="7"/>
        <v>79.11</v>
      </c>
      <c r="I44" s="78" t="s">
        <v>49</v>
      </c>
      <c r="J44" s="81"/>
    </row>
    <row r="45" customHeight="1" spans="1:10">
      <c r="A45" s="71"/>
      <c r="B45" s="72"/>
      <c r="C45" s="73"/>
      <c r="D45" s="71"/>
      <c r="E45" s="73"/>
      <c r="F45" s="75">
        <v>45.8</v>
      </c>
      <c r="G45" s="75">
        <v>0</v>
      </c>
      <c r="H45" s="75">
        <f t="shared" si="7"/>
        <v>45.8</v>
      </c>
      <c r="I45" s="78" t="s">
        <v>50</v>
      </c>
      <c r="J45" s="81"/>
    </row>
    <row r="46" customHeight="1" spans="1:10">
      <c r="A46" s="71"/>
      <c r="B46" s="72"/>
      <c r="C46" s="73"/>
      <c r="D46" s="71"/>
      <c r="E46" s="73"/>
      <c r="F46" s="75">
        <v>300</v>
      </c>
      <c r="G46" s="75">
        <v>0</v>
      </c>
      <c r="H46" s="75">
        <f t="shared" si="7"/>
        <v>300</v>
      </c>
      <c r="I46" s="78" t="s">
        <v>51</v>
      </c>
      <c r="J46" s="81"/>
    </row>
    <row r="47" customHeight="1" spans="1:10">
      <c r="A47" s="71"/>
      <c r="B47" s="72"/>
      <c r="C47" s="73"/>
      <c r="D47" s="71"/>
      <c r="E47" s="73"/>
      <c r="F47" s="75">
        <v>239</v>
      </c>
      <c r="G47" s="75">
        <v>0</v>
      </c>
      <c r="H47" s="75">
        <f t="shared" si="7"/>
        <v>239</v>
      </c>
      <c r="I47" s="78" t="s">
        <v>52</v>
      </c>
      <c r="J47" s="81"/>
    </row>
    <row r="48" customHeight="1" spans="1:10">
      <c r="A48" s="71"/>
      <c r="B48" s="72"/>
      <c r="C48" s="73"/>
      <c r="D48" s="71"/>
      <c r="E48" s="73"/>
      <c r="F48" s="75">
        <v>252.5</v>
      </c>
      <c r="G48" s="75">
        <v>0</v>
      </c>
      <c r="H48" s="75">
        <f t="shared" si="7"/>
        <v>252.5</v>
      </c>
      <c r="I48" s="78" t="s">
        <v>53</v>
      </c>
      <c r="J48" s="81"/>
    </row>
    <row r="49" customHeight="1" spans="1:10">
      <c r="A49" s="71"/>
      <c r="B49" s="72"/>
      <c r="C49" s="73"/>
      <c r="D49" s="71"/>
      <c r="E49" s="73"/>
      <c r="F49" s="75">
        <v>1191.92</v>
      </c>
      <c r="G49" s="75">
        <v>0</v>
      </c>
      <c r="H49" s="75">
        <f t="shared" si="7"/>
        <v>1191.92</v>
      </c>
      <c r="I49" s="78" t="s">
        <v>52</v>
      </c>
      <c r="J49" s="81"/>
    </row>
    <row r="50" customHeight="1" spans="1:10">
      <c r="A50" s="71"/>
      <c r="B50" s="72"/>
      <c r="C50" s="73"/>
      <c r="D50" s="71"/>
      <c r="E50" s="73"/>
      <c r="F50" s="75">
        <v>37.63</v>
      </c>
      <c r="G50" s="75">
        <v>0</v>
      </c>
      <c r="H50" s="75">
        <f t="shared" si="7"/>
        <v>37.63</v>
      </c>
      <c r="I50" s="78" t="s">
        <v>54</v>
      </c>
      <c r="J50" s="81"/>
    </row>
    <row r="51" customHeight="1" spans="1:10">
      <c r="A51" s="71"/>
      <c r="B51" s="72"/>
      <c r="C51" s="73"/>
      <c r="D51" s="71"/>
      <c r="E51" s="73"/>
      <c r="F51" s="60">
        <v>52.9</v>
      </c>
      <c r="G51" s="60">
        <v>0</v>
      </c>
      <c r="H51" s="60">
        <f t="shared" si="7"/>
        <v>52.9</v>
      </c>
      <c r="I51" s="85" t="s">
        <v>55</v>
      </c>
      <c r="J51" s="81"/>
    </row>
    <row r="52" customHeight="1" spans="1:10">
      <c r="A52" s="71"/>
      <c r="B52" s="72"/>
      <c r="C52" s="73"/>
      <c r="D52" s="71"/>
      <c r="E52" s="73"/>
      <c r="F52" s="75">
        <v>1129.8</v>
      </c>
      <c r="G52" s="75">
        <v>0</v>
      </c>
      <c r="H52" s="75">
        <v>1108.9</v>
      </c>
      <c r="I52" s="78" t="s">
        <v>56</v>
      </c>
      <c r="J52" s="81"/>
    </row>
    <row r="53" customHeight="1" spans="1:10">
      <c r="A53" s="71"/>
      <c r="B53" s="72"/>
      <c r="C53" s="73"/>
      <c r="D53" s="71"/>
      <c r="E53" s="73"/>
      <c r="F53" s="75">
        <v>198</v>
      </c>
      <c r="G53" s="75">
        <v>0</v>
      </c>
      <c r="H53" s="75">
        <f>F53+G53</f>
        <v>198</v>
      </c>
      <c r="I53" s="78" t="s">
        <v>34</v>
      </c>
      <c r="J53" s="81"/>
    </row>
    <row r="54" s="50" customFormat="1" customHeight="1" spans="1:10">
      <c r="A54" s="62"/>
      <c r="B54" s="63" t="s">
        <v>57</v>
      </c>
      <c r="C54" s="64">
        <f>SUM(C23)</f>
        <v>0</v>
      </c>
      <c r="D54" s="64">
        <f t="shared" ref="D54:E54" si="8">SUM(D23)</f>
        <v>0</v>
      </c>
      <c r="E54" s="64">
        <f t="shared" si="8"/>
        <v>0</v>
      </c>
      <c r="F54" s="64">
        <f>SUM(F23:F53)</f>
        <v>6405.4</v>
      </c>
      <c r="G54" s="64">
        <f>SUM(G23:G53)</f>
        <v>0</v>
      </c>
      <c r="H54" s="64">
        <f>SUM(H23:H53)</f>
        <v>6384.5</v>
      </c>
      <c r="I54" s="82"/>
      <c r="J54" s="83"/>
    </row>
    <row r="55" customHeight="1" spans="1:10">
      <c r="A55" s="58">
        <v>6</v>
      </c>
      <c r="B55" s="59" t="s">
        <v>58</v>
      </c>
      <c r="C55" s="60">
        <v>0</v>
      </c>
      <c r="D55" s="61"/>
      <c r="E55" s="60">
        <f t="shared" ref="E54:E72" si="9">C55*D55</f>
        <v>0</v>
      </c>
      <c r="F55" s="60">
        <v>0</v>
      </c>
      <c r="G55" s="60">
        <v>0</v>
      </c>
      <c r="H55" s="60">
        <f t="shared" ref="H54:H72" si="10">F55+G55</f>
        <v>0</v>
      </c>
      <c r="I55" s="80"/>
      <c r="J55" s="79" t="s">
        <v>59</v>
      </c>
    </row>
    <row r="56" customHeight="1" spans="1:10">
      <c r="A56" s="58"/>
      <c r="B56" s="59"/>
      <c r="C56" s="60"/>
      <c r="D56" s="61"/>
      <c r="E56" s="60"/>
      <c r="F56" s="60">
        <v>0</v>
      </c>
      <c r="G56" s="60">
        <v>0</v>
      </c>
      <c r="H56" s="60">
        <f t="shared" si="10"/>
        <v>0</v>
      </c>
      <c r="I56" s="80"/>
      <c r="J56" s="86"/>
    </row>
    <row r="57" customHeight="1" spans="1:10">
      <c r="A57" s="58"/>
      <c r="B57" s="59"/>
      <c r="C57" s="60"/>
      <c r="D57" s="61"/>
      <c r="E57" s="60"/>
      <c r="F57" s="60">
        <v>0</v>
      </c>
      <c r="G57" s="60">
        <v>0</v>
      </c>
      <c r="H57" s="60">
        <f t="shared" si="10"/>
        <v>0</v>
      </c>
      <c r="I57" s="80"/>
      <c r="J57" s="86"/>
    </row>
    <row r="58" customHeight="1" spans="1:10">
      <c r="A58" s="58"/>
      <c r="B58" s="59"/>
      <c r="C58" s="60"/>
      <c r="D58" s="61"/>
      <c r="E58" s="60"/>
      <c r="F58" s="60">
        <v>0</v>
      </c>
      <c r="G58" s="60">
        <v>0</v>
      </c>
      <c r="H58" s="60">
        <f t="shared" si="10"/>
        <v>0</v>
      </c>
      <c r="I58" s="80"/>
      <c r="J58" s="86"/>
    </row>
    <row r="59" s="50" customFormat="1" customHeight="1" spans="1:10">
      <c r="A59" s="62"/>
      <c r="B59" s="63" t="s">
        <v>60</v>
      </c>
      <c r="C59" s="64">
        <f>SUM(C55)</f>
        <v>0</v>
      </c>
      <c r="D59" s="64">
        <f t="shared" ref="D59:H59" si="11">SUM(D55)</f>
        <v>0</v>
      </c>
      <c r="E59" s="64">
        <f t="shared" si="11"/>
        <v>0</v>
      </c>
      <c r="F59" s="64">
        <f t="shared" si="11"/>
        <v>0</v>
      </c>
      <c r="G59" s="64">
        <f t="shared" si="11"/>
        <v>0</v>
      </c>
      <c r="H59" s="64">
        <f t="shared" si="11"/>
        <v>0</v>
      </c>
      <c r="I59" s="82"/>
      <c r="J59" s="87"/>
    </row>
    <row r="60" customHeight="1" spans="1:10">
      <c r="A60" s="58">
        <v>7</v>
      </c>
      <c r="B60" s="59" t="s">
        <v>61</v>
      </c>
      <c r="C60" s="60">
        <v>0</v>
      </c>
      <c r="D60" s="61"/>
      <c r="E60" s="60">
        <f t="shared" si="9"/>
        <v>0</v>
      </c>
      <c r="F60" s="60">
        <v>0</v>
      </c>
      <c r="G60" s="60">
        <v>0</v>
      </c>
      <c r="H60" s="60">
        <f t="shared" si="10"/>
        <v>0</v>
      </c>
      <c r="I60" s="80"/>
      <c r="J60" s="88"/>
    </row>
    <row r="61" customHeight="1" spans="1:10">
      <c r="A61" s="58"/>
      <c r="B61" s="59"/>
      <c r="C61" s="60"/>
      <c r="D61" s="61"/>
      <c r="E61" s="60"/>
      <c r="F61" s="60">
        <v>0</v>
      </c>
      <c r="G61" s="60">
        <v>0</v>
      </c>
      <c r="H61" s="60">
        <f t="shared" si="10"/>
        <v>0</v>
      </c>
      <c r="I61" s="80"/>
      <c r="J61" s="89"/>
    </row>
    <row r="62" customHeight="1" spans="1:10">
      <c r="A62" s="58"/>
      <c r="B62" s="59"/>
      <c r="C62" s="60"/>
      <c r="D62" s="61"/>
      <c r="E62" s="60"/>
      <c r="F62" s="60">
        <v>0</v>
      </c>
      <c r="G62" s="60">
        <v>0</v>
      </c>
      <c r="H62" s="60">
        <f t="shared" si="10"/>
        <v>0</v>
      </c>
      <c r="I62" s="80"/>
      <c r="J62" s="89"/>
    </row>
    <row r="63" customHeight="1" spans="1:10">
      <c r="A63" s="58"/>
      <c r="B63" s="59"/>
      <c r="C63" s="60"/>
      <c r="D63" s="61"/>
      <c r="E63" s="60"/>
      <c r="F63" s="60">
        <v>0</v>
      </c>
      <c r="G63" s="60">
        <v>0</v>
      </c>
      <c r="H63" s="60">
        <f t="shared" si="10"/>
        <v>0</v>
      </c>
      <c r="I63" s="80"/>
      <c r="J63" s="89"/>
    </row>
    <row r="64" s="50" customFormat="1" customHeight="1" spans="1:10">
      <c r="A64" s="62"/>
      <c r="B64" s="63" t="s">
        <v>62</v>
      </c>
      <c r="C64" s="64">
        <f>SUM(C60)</f>
        <v>0</v>
      </c>
      <c r="D64" s="64">
        <f t="shared" ref="D64:H64" si="12">SUM(D60)</f>
        <v>0</v>
      </c>
      <c r="E64" s="64">
        <f t="shared" si="12"/>
        <v>0</v>
      </c>
      <c r="F64" s="64">
        <f t="shared" si="12"/>
        <v>0</v>
      </c>
      <c r="G64" s="64">
        <f t="shared" si="12"/>
        <v>0</v>
      </c>
      <c r="H64" s="64">
        <f t="shared" si="12"/>
        <v>0</v>
      </c>
      <c r="I64" s="82"/>
      <c r="J64" s="90"/>
    </row>
    <row r="65" customHeight="1" spans="1:10">
      <c r="A65" s="58">
        <v>8</v>
      </c>
      <c r="B65" s="59" t="s">
        <v>63</v>
      </c>
      <c r="C65" s="60">
        <v>0</v>
      </c>
      <c r="D65" s="61"/>
      <c r="E65" s="60">
        <f t="shared" si="9"/>
        <v>0</v>
      </c>
      <c r="F65" s="60">
        <v>0</v>
      </c>
      <c r="G65" s="60">
        <v>0</v>
      </c>
      <c r="H65" s="60">
        <f t="shared" si="10"/>
        <v>0</v>
      </c>
      <c r="I65" s="80"/>
      <c r="J65" s="84" t="s">
        <v>64</v>
      </c>
    </row>
    <row r="66" customHeight="1" spans="1:10">
      <c r="A66" s="58"/>
      <c r="B66" s="59"/>
      <c r="C66" s="60"/>
      <c r="D66" s="61"/>
      <c r="E66" s="60"/>
      <c r="F66" s="60">
        <v>0</v>
      </c>
      <c r="G66" s="60">
        <v>0</v>
      </c>
      <c r="H66" s="60">
        <f t="shared" si="10"/>
        <v>0</v>
      </c>
      <c r="I66" s="80"/>
      <c r="J66" s="86"/>
    </row>
    <row r="67" s="50" customFormat="1" customHeight="1" spans="1:10">
      <c r="A67" s="62"/>
      <c r="B67" s="63" t="s">
        <v>65</v>
      </c>
      <c r="C67" s="64">
        <f>SUM(C65)</f>
        <v>0</v>
      </c>
      <c r="D67" s="64">
        <f t="shared" ref="D67:H67" si="13">SUM(D65)</f>
        <v>0</v>
      </c>
      <c r="E67" s="64">
        <f t="shared" si="13"/>
        <v>0</v>
      </c>
      <c r="F67" s="64">
        <f t="shared" si="13"/>
        <v>0</v>
      </c>
      <c r="G67" s="64">
        <f t="shared" si="13"/>
        <v>0</v>
      </c>
      <c r="H67" s="64">
        <f t="shared" si="13"/>
        <v>0</v>
      </c>
      <c r="I67" s="82"/>
      <c r="J67" s="87"/>
    </row>
    <row r="68" customHeight="1" spans="1:10">
      <c r="A68" s="58">
        <v>9</v>
      </c>
      <c r="B68" s="59" t="s">
        <v>66</v>
      </c>
      <c r="C68" s="60">
        <v>0</v>
      </c>
      <c r="D68" s="61"/>
      <c r="E68" s="60">
        <f t="shared" si="9"/>
        <v>0</v>
      </c>
      <c r="F68" s="60">
        <v>0</v>
      </c>
      <c r="G68" s="60">
        <v>0</v>
      </c>
      <c r="H68" s="60">
        <f t="shared" si="10"/>
        <v>0</v>
      </c>
      <c r="I68" s="80"/>
      <c r="J68" s="79" t="s">
        <v>67</v>
      </c>
    </row>
    <row r="69" customHeight="1" spans="1:10">
      <c r="A69" s="58"/>
      <c r="B69" s="59"/>
      <c r="C69" s="60"/>
      <c r="D69" s="61"/>
      <c r="E69" s="60"/>
      <c r="F69" s="60">
        <v>0</v>
      </c>
      <c r="G69" s="60">
        <v>0</v>
      </c>
      <c r="H69" s="60">
        <f t="shared" si="10"/>
        <v>0</v>
      </c>
      <c r="I69" s="80"/>
      <c r="J69" s="81"/>
    </row>
    <row r="70" customHeight="1" spans="1:10">
      <c r="A70" s="58"/>
      <c r="B70" s="59"/>
      <c r="C70" s="60"/>
      <c r="D70" s="61"/>
      <c r="E70" s="60"/>
      <c r="F70" s="60">
        <v>0</v>
      </c>
      <c r="G70" s="60">
        <v>0</v>
      </c>
      <c r="H70" s="60">
        <f t="shared" si="10"/>
        <v>0</v>
      </c>
      <c r="I70" s="80"/>
      <c r="J70" s="81"/>
    </row>
    <row r="71" s="50" customFormat="1" customHeight="1" spans="1:10">
      <c r="A71" s="62"/>
      <c r="B71" s="63" t="s">
        <v>68</v>
      </c>
      <c r="C71" s="64">
        <f>SUM(C68)</f>
        <v>0</v>
      </c>
      <c r="D71" s="64">
        <f t="shared" ref="D71:H71" si="14">SUM(D68)</f>
        <v>0</v>
      </c>
      <c r="E71" s="64">
        <f t="shared" si="14"/>
        <v>0</v>
      </c>
      <c r="F71" s="64">
        <f t="shared" si="14"/>
        <v>0</v>
      </c>
      <c r="G71" s="64">
        <f t="shared" si="14"/>
        <v>0</v>
      </c>
      <c r="H71" s="64">
        <f t="shared" si="14"/>
        <v>0</v>
      </c>
      <c r="I71" s="82"/>
      <c r="J71" s="83"/>
    </row>
    <row r="72" customHeight="1" spans="1:10">
      <c r="A72" s="65">
        <v>10</v>
      </c>
      <c r="B72" s="59" t="s">
        <v>69</v>
      </c>
      <c r="C72" s="60">
        <v>0</v>
      </c>
      <c r="D72" s="61"/>
      <c r="E72" s="60">
        <f t="shared" si="9"/>
        <v>0</v>
      </c>
      <c r="F72" s="60">
        <v>0</v>
      </c>
      <c r="G72" s="60">
        <v>0</v>
      </c>
      <c r="H72" s="60">
        <f t="shared" si="10"/>
        <v>0</v>
      </c>
      <c r="I72" s="80"/>
      <c r="J72" s="88"/>
    </row>
    <row r="73" customHeight="1" spans="1:10">
      <c r="A73" s="71"/>
      <c r="B73" s="59"/>
      <c r="C73" s="60"/>
      <c r="D73" s="61"/>
      <c r="E73" s="60"/>
      <c r="F73" s="60">
        <v>0</v>
      </c>
      <c r="G73" s="60">
        <v>0</v>
      </c>
      <c r="H73" s="60">
        <f t="shared" ref="H73:H78" si="15">F73+G73</f>
        <v>0</v>
      </c>
      <c r="I73" s="80"/>
      <c r="J73" s="89"/>
    </row>
    <row r="74" customHeight="1" spans="1:10">
      <c r="A74" s="71"/>
      <c r="B74" s="59"/>
      <c r="C74" s="60"/>
      <c r="D74" s="61"/>
      <c r="E74" s="60"/>
      <c r="F74" s="60">
        <v>0</v>
      </c>
      <c r="G74" s="60">
        <v>0</v>
      </c>
      <c r="H74" s="60">
        <f t="shared" si="15"/>
        <v>0</v>
      </c>
      <c r="I74" s="80"/>
      <c r="J74" s="89"/>
    </row>
    <row r="75" customHeight="1" spans="1:10">
      <c r="A75" s="71"/>
      <c r="B75" s="59"/>
      <c r="C75" s="60"/>
      <c r="D75" s="61"/>
      <c r="E75" s="60"/>
      <c r="F75" s="60">
        <v>0</v>
      </c>
      <c r="G75" s="60">
        <v>0</v>
      </c>
      <c r="H75" s="60">
        <f t="shared" si="15"/>
        <v>0</v>
      </c>
      <c r="I75" s="80"/>
      <c r="J75" s="89"/>
    </row>
    <row r="76" customHeight="1" spans="1:10">
      <c r="A76" s="71"/>
      <c r="B76" s="59"/>
      <c r="C76" s="60"/>
      <c r="D76" s="61"/>
      <c r="E76" s="60"/>
      <c r="F76" s="60">
        <v>0</v>
      </c>
      <c r="G76" s="60">
        <v>0</v>
      </c>
      <c r="H76" s="60">
        <f t="shared" si="15"/>
        <v>0</v>
      </c>
      <c r="I76" s="80"/>
      <c r="J76" s="89"/>
    </row>
    <row r="77" customHeight="1" spans="1:10">
      <c r="A77" s="71"/>
      <c r="B77" s="59"/>
      <c r="C77" s="60"/>
      <c r="D77" s="61"/>
      <c r="E77" s="60"/>
      <c r="F77" s="60">
        <v>0</v>
      </c>
      <c r="G77" s="60">
        <v>0</v>
      </c>
      <c r="H77" s="60">
        <f t="shared" si="15"/>
        <v>0</v>
      </c>
      <c r="I77" s="80"/>
      <c r="J77" s="89"/>
    </row>
    <row r="78" customHeight="1" spans="1:10">
      <c r="A78" s="68"/>
      <c r="B78" s="59"/>
      <c r="C78" s="60"/>
      <c r="D78" s="61"/>
      <c r="E78" s="60"/>
      <c r="F78" s="60">
        <v>0</v>
      </c>
      <c r="G78" s="60">
        <v>0</v>
      </c>
      <c r="H78" s="60">
        <f t="shared" si="15"/>
        <v>0</v>
      </c>
      <c r="I78" s="80"/>
      <c r="J78" s="89"/>
    </row>
    <row r="79" s="50" customFormat="1" customHeight="1" spans="1:10">
      <c r="A79" s="62"/>
      <c r="B79" s="63" t="s">
        <v>70</v>
      </c>
      <c r="C79" s="64">
        <f>SUM(C72)</f>
        <v>0</v>
      </c>
      <c r="D79" s="64">
        <f t="shared" ref="D79:H79" si="16">SUM(D72)</f>
        <v>0</v>
      </c>
      <c r="E79" s="64">
        <f t="shared" si="16"/>
        <v>0</v>
      </c>
      <c r="F79" s="64">
        <f t="shared" si="16"/>
        <v>0</v>
      </c>
      <c r="G79" s="64">
        <f t="shared" si="16"/>
        <v>0</v>
      </c>
      <c r="H79" s="64">
        <f t="shared" si="16"/>
        <v>0</v>
      </c>
      <c r="I79" s="82"/>
      <c r="J79" s="90"/>
    </row>
    <row r="80" customHeight="1" spans="1:10">
      <c r="A80" s="62"/>
      <c r="B80" s="63" t="s">
        <v>71</v>
      </c>
      <c r="C80" s="64">
        <f>SUM(C79,C71,C67,C64,C59,C54,C22,C19,C14,C11)</f>
        <v>0</v>
      </c>
      <c r="D80" s="64">
        <f t="shared" ref="D80:H80" si="17">SUM(D79,D71,D67,D64,D59,D54,D22,D19,D14,D11)</f>
        <v>0</v>
      </c>
      <c r="E80" s="64">
        <f t="shared" si="17"/>
        <v>0</v>
      </c>
      <c r="F80" s="64">
        <f t="shared" si="17"/>
        <v>14012.2</v>
      </c>
      <c r="G80" s="64">
        <f t="shared" si="17"/>
        <v>0</v>
      </c>
      <c r="H80" s="64">
        <f t="shared" si="17"/>
        <v>13980.5</v>
      </c>
      <c r="I80" s="82"/>
      <c r="J80" s="96"/>
    </row>
    <row r="84" customHeight="1" spans="1:9">
      <c r="A84" s="91" t="s">
        <v>72</v>
      </c>
      <c r="B84" s="92"/>
      <c r="C84" s="93" t="s">
        <v>73</v>
      </c>
      <c r="D84" s="93"/>
      <c r="E84" s="93" t="s">
        <v>74</v>
      </c>
      <c r="F84" s="93"/>
      <c r="G84" s="93" t="s">
        <v>75</v>
      </c>
      <c r="H84" s="93"/>
      <c r="I84" s="97" t="s">
        <v>76</v>
      </c>
    </row>
    <row r="85" customHeight="1" spans="1:9">
      <c r="A85" s="94">
        <f>E80</f>
        <v>0</v>
      </c>
      <c r="B85" s="95"/>
      <c r="C85" s="95">
        <f>H80</f>
        <v>13980.5</v>
      </c>
      <c r="D85" s="95"/>
      <c r="E85" s="95">
        <f>F80</f>
        <v>14012.2</v>
      </c>
      <c r="F85" s="95"/>
      <c r="G85" s="95">
        <f>G80</f>
        <v>0</v>
      </c>
      <c r="H85" s="95"/>
      <c r="I85" s="98">
        <f>A85-C85</f>
        <v>-13980.5</v>
      </c>
    </row>
  </sheetData>
  <mergeCells count="75">
    <mergeCell ref="C2:H2"/>
    <mergeCell ref="I3:J3"/>
    <mergeCell ref="C4:E4"/>
    <mergeCell ref="F4:I4"/>
    <mergeCell ref="A84:B84"/>
    <mergeCell ref="C84:D84"/>
    <mergeCell ref="E84:F84"/>
    <mergeCell ref="G84:H84"/>
    <mergeCell ref="A85:B85"/>
    <mergeCell ref="C85:D85"/>
    <mergeCell ref="E85:F85"/>
    <mergeCell ref="G85:H85"/>
    <mergeCell ref="A4:A5"/>
    <mergeCell ref="A6:A10"/>
    <mergeCell ref="A12:A13"/>
    <mergeCell ref="A15:A18"/>
    <mergeCell ref="A20:A21"/>
    <mergeCell ref="A23:A53"/>
    <mergeCell ref="A55:A58"/>
    <mergeCell ref="A60:A63"/>
    <mergeCell ref="A65:A66"/>
    <mergeCell ref="A68:A70"/>
    <mergeCell ref="A72:A78"/>
    <mergeCell ref="B4:B5"/>
    <mergeCell ref="B6:B10"/>
    <mergeCell ref="B12:B13"/>
    <mergeCell ref="B15:B18"/>
    <mergeCell ref="B20:B21"/>
    <mergeCell ref="B23:B53"/>
    <mergeCell ref="B55:B58"/>
    <mergeCell ref="B60:B63"/>
    <mergeCell ref="B65:B66"/>
    <mergeCell ref="B68:B70"/>
    <mergeCell ref="B72:B78"/>
    <mergeCell ref="C6:C10"/>
    <mergeCell ref="C12:C13"/>
    <mergeCell ref="C15:C18"/>
    <mergeCell ref="C20:C21"/>
    <mergeCell ref="C23:C53"/>
    <mergeCell ref="C55:C58"/>
    <mergeCell ref="C60:C63"/>
    <mergeCell ref="C65:C66"/>
    <mergeCell ref="C68:C70"/>
    <mergeCell ref="C72:C78"/>
    <mergeCell ref="D6:D10"/>
    <mergeCell ref="D12:D13"/>
    <mergeCell ref="D15:D18"/>
    <mergeCell ref="D20:D21"/>
    <mergeCell ref="D23:D53"/>
    <mergeCell ref="D55:D58"/>
    <mergeCell ref="D60:D63"/>
    <mergeCell ref="D65:D66"/>
    <mergeCell ref="D68:D70"/>
    <mergeCell ref="D72:D78"/>
    <mergeCell ref="E6:E10"/>
    <mergeCell ref="E12:E13"/>
    <mergeCell ref="E15:E18"/>
    <mergeCell ref="E20:E21"/>
    <mergeCell ref="E23:E53"/>
    <mergeCell ref="E55:E58"/>
    <mergeCell ref="E60:E63"/>
    <mergeCell ref="E65:E66"/>
    <mergeCell ref="E68:E70"/>
    <mergeCell ref="E72:E78"/>
    <mergeCell ref="J4:J5"/>
    <mergeCell ref="J6:J11"/>
    <mergeCell ref="J12:J14"/>
    <mergeCell ref="J15:J19"/>
    <mergeCell ref="J20:J22"/>
    <mergeCell ref="J23:J54"/>
    <mergeCell ref="J55:J59"/>
    <mergeCell ref="J60:J64"/>
    <mergeCell ref="J65:J67"/>
    <mergeCell ref="J68:J71"/>
    <mergeCell ref="J72:J79"/>
  </mergeCells>
  <pageMargins left="0.7" right="0.7" top="0.75" bottom="0.75" header="0.3" footer="0.3"/>
  <pageSetup paperSize="9" scale="4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1"/>
    </row>
    <row r="8" ht="18.75" customHeight="1" spans="2:11">
      <c r="B8" s="6"/>
      <c r="C8" s="7"/>
      <c r="D8" s="8" t="s">
        <v>78</v>
      </c>
      <c r="E8" s="8"/>
      <c r="F8" s="21"/>
      <c r="G8" s="21"/>
      <c r="H8" s="8" t="s">
        <v>79</v>
      </c>
      <c r="I8" s="7"/>
      <c r="J8" s="21"/>
      <c r="K8" s="32"/>
    </row>
    <row r="9" ht="18.75" customHeight="1" spans="2:11">
      <c r="B9" s="6"/>
      <c r="C9" s="7"/>
      <c r="D9" s="8" t="s">
        <v>80</v>
      </c>
      <c r="E9" s="8"/>
      <c r="F9" s="21"/>
      <c r="G9" s="21"/>
      <c r="H9" s="8" t="s">
        <v>81</v>
      </c>
      <c r="I9" s="7"/>
      <c r="J9" s="21"/>
      <c r="K9" s="32"/>
    </row>
    <row r="10" ht="18.75" customHeight="1" spans="2:11">
      <c r="B10" s="6"/>
      <c r="C10" s="7"/>
      <c r="D10" s="8" t="s">
        <v>82</v>
      </c>
      <c r="E10" s="8"/>
      <c r="F10" s="21"/>
      <c r="G10" s="21"/>
      <c r="H10" s="8" t="s">
        <v>1</v>
      </c>
      <c r="I10" s="7"/>
      <c r="J10" s="21"/>
      <c r="K10" s="3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83</v>
      </c>
      <c r="E13" s="11" t="s">
        <v>84</v>
      </c>
      <c r="F13" s="12"/>
      <c r="G13" s="19" t="s">
        <v>85</v>
      </c>
      <c r="H13" s="12" t="s">
        <v>86</v>
      </c>
      <c r="I13" s="11" t="s">
        <v>87</v>
      </c>
      <c r="J13" s="12"/>
      <c r="K13" s="19" t="s">
        <v>88</v>
      </c>
    </row>
    <row r="14" ht="18" customHeight="1" spans="2:11">
      <c r="B14" s="13">
        <v>1</v>
      </c>
      <c r="C14" s="14"/>
      <c r="D14" s="15" t="s">
        <v>89</v>
      </c>
      <c r="E14" s="13" t="s">
        <v>90</v>
      </c>
      <c r="F14" s="14"/>
      <c r="G14" s="44">
        <v>0</v>
      </c>
      <c r="H14" s="44"/>
      <c r="I14" s="46"/>
      <c r="J14" s="47"/>
      <c r="K14" s="48" t="s">
        <v>91</v>
      </c>
    </row>
    <row r="15" ht="18" customHeight="1" spans="2:11">
      <c r="B15" s="13">
        <v>2</v>
      </c>
      <c r="C15" s="14"/>
      <c r="D15" s="16"/>
      <c r="E15" s="45" t="s">
        <v>92</v>
      </c>
      <c r="F15" s="45"/>
      <c r="G15" s="44">
        <v>0</v>
      </c>
      <c r="H15" s="44"/>
      <c r="I15" s="46"/>
      <c r="J15" s="47"/>
      <c r="K15" s="48" t="s">
        <v>93</v>
      </c>
    </row>
    <row r="16" ht="18" customHeight="1" spans="2:11">
      <c r="B16" s="13">
        <v>3</v>
      </c>
      <c r="C16" s="14"/>
      <c r="D16" s="16"/>
      <c r="E16" s="13" t="s">
        <v>94</v>
      </c>
      <c r="F16" s="14"/>
      <c r="G16" s="44">
        <v>0</v>
      </c>
      <c r="H16" s="44"/>
      <c r="I16" s="46"/>
      <c r="J16" s="47"/>
      <c r="K16" s="48" t="s">
        <v>95</v>
      </c>
    </row>
    <row r="17" ht="18" customHeight="1" spans="2:11">
      <c r="B17" s="13">
        <v>4</v>
      </c>
      <c r="C17" s="14"/>
      <c r="D17" s="16"/>
      <c r="E17" s="13" t="s">
        <v>96</v>
      </c>
      <c r="F17" s="14"/>
      <c r="G17" s="44">
        <v>0</v>
      </c>
      <c r="H17" s="44"/>
      <c r="I17" s="46"/>
      <c r="J17" s="47"/>
      <c r="K17" s="48" t="s">
        <v>97</v>
      </c>
    </row>
    <row r="18" ht="18" customHeight="1" spans="2:11">
      <c r="B18" s="13">
        <v>5</v>
      </c>
      <c r="C18" s="14"/>
      <c r="D18" s="17"/>
      <c r="E18" s="13"/>
      <c r="F18" s="14"/>
      <c r="G18" s="44">
        <v>0</v>
      </c>
      <c r="H18" s="44"/>
      <c r="I18" s="46"/>
      <c r="J18" s="47"/>
      <c r="K18" s="49"/>
    </row>
    <row r="19" ht="18" customHeight="1" spans="2:11">
      <c r="B19" s="13">
        <v>6</v>
      </c>
      <c r="C19" s="14"/>
      <c r="D19" s="15" t="s">
        <v>69</v>
      </c>
      <c r="E19" s="45"/>
      <c r="F19" s="45"/>
      <c r="G19" s="44">
        <v>0</v>
      </c>
      <c r="H19" s="44"/>
      <c r="I19" s="46"/>
      <c r="J19" s="47"/>
      <c r="K19" s="48"/>
    </row>
    <row r="20" ht="18" customHeight="1" spans="2:11">
      <c r="B20" s="13">
        <v>7</v>
      </c>
      <c r="C20" s="14"/>
      <c r="D20" s="16"/>
      <c r="E20" s="45"/>
      <c r="F20" s="45"/>
      <c r="G20" s="44">
        <v>0</v>
      </c>
      <c r="H20" s="44"/>
      <c r="I20" s="46"/>
      <c r="J20" s="47"/>
      <c r="K20" s="48"/>
    </row>
    <row r="21" ht="18" customHeight="1" spans="2:11">
      <c r="B21" s="13">
        <v>8</v>
      </c>
      <c r="C21" s="14"/>
      <c r="D21" s="17"/>
      <c r="E21" s="45"/>
      <c r="F21" s="45"/>
      <c r="G21" s="44">
        <v>0</v>
      </c>
      <c r="H21" s="44"/>
      <c r="I21" s="46"/>
      <c r="J21" s="47"/>
      <c r="K21" s="48"/>
    </row>
    <row r="22" ht="18" customHeight="1" spans="2:11">
      <c r="B22" s="11" t="s">
        <v>71</v>
      </c>
      <c r="C22" s="18"/>
      <c r="D22" s="18"/>
      <c r="E22" s="18"/>
      <c r="F22" s="12"/>
      <c r="G22" s="29">
        <f>SUM(G14:G21)</f>
        <v>0</v>
      </c>
      <c r="H22" s="29">
        <f>SUM(H14:H21)</f>
        <v>0</v>
      </c>
      <c r="I22" s="38">
        <f>SUM(I14:J21)</f>
        <v>0</v>
      </c>
      <c r="J22" s="39"/>
      <c r="K22" s="40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1"/>
      <c r="K23" s="7"/>
    </row>
    <row r="24" ht="18" customHeight="1" spans="2:11">
      <c r="B24" s="19" t="s">
        <v>86</v>
      </c>
      <c r="C24" s="19"/>
      <c r="D24" s="19"/>
      <c r="E24" s="19"/>
      <c r="F24" s="19"/>
      <c r="G24" s="19" t="s">
        <v>98</v>
      </c>
      <c r="H24" s="19"/>
      <c r="I24" s="19"/>
      <c r="J24" s="19"/>
      <c r="K24" s="19" t="s">
        <v>99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42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100</v>
      </c>
      <c r="C27" s="7"/>
      <c r="D27" s="7"/>
      <c r="E27" s="7"/>
      <c r="F27" s="7" t="s">
        <v>101</v>
      </c>
      <c r="G27" s="7" t="s">
        <v>102</v>
      </c>
      <c r="H27" s="7"/>
      <c r="I27" s="7"/>
      <c r="J27" s="7" t="s">
        <v>103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zoomScale="109" zoomScaleNormal="109" topLeftCell="A9" workbookViewId="0">
      <selection activeCell="G14" sqref="G14:K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57692307692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104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1"/>
    </row>
    <row r="8" ht="18.75" customHeight="1" spans="2:11">
      <c r="B8" s="6"/>
      <c r="C8" s="7"/>
      <c r="D8" s="8" t="s">
        <v>78</v>
      </c>
      <c r="E8" s="8"/>
      <c r="F8" s="21" t="s">
        <v>105</v>
      </c>
      <c r="G8" s="21"/>
      <c r="H8" s="8" t="s">
        <v>79</v>
      </c>
      <c r="I8" s="7"/>
      <c r="J8" s="21"/>
      <c r="K8" s="32"/>
    </row>
    <row r="9" ht="18.75" customHeight="1" spans="2:11">
      <c r="B9" s="6"/>
      <c r="C9" s="7"/>
      <c r="D9" s="8" t="s">
        <v>80</v>
      </c>
      <c r="E9" s="8"/>
      <c r="F9" s="21"/>
      <c r="G9" s="21"/>
      <c r="H9" s="8" t="s">
        <v>81</v>
      </c>
      <c r="I9" s="7"/>
      <c r="J9" s="21"/>
      <c r="K9" s="32"/>
    </row>
    <row r="10" ht="18.75" customHeight="1" spans="2:11">
      <c r="B10" s="6"/>
      <c r="C10" s="7"/>
      <c r="D10" s="8" t="s">
        <v>82</v>
      </c>
      <c r="E10" s="8"/>
      <c r="F10" s="21"/>
      <c r="G10" s="21"/>
      <c r="H10" s="8" t="s">
        <v>1</v>
      </c>
      <c r="I10" s="7"/>
      <c r="J10" s="21"/>
      <c r="K10" s="3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83</v>
      </c>
      <c r="E13" s="11" t="s">
        <v>84</v>
      </c>
      <c r="F13" s="12"/>
      <c r="G13" s="19" t="s">
        <v>85</v>
      </c>
      <c r="H13" s="12" t="s">
        <v>86</v>
      </c>
      <c r="I13" s="11" t="s">
        <v>87</v>
      </c>
      <c r="J13" s="12"/>
      <c r="K13" s="19" t="s">
        <v>88</v>
      </c>
    </row>
    <row r="14" ht="18" customHeight="1" spans="2:11">
      <c r="B14" s="13">
        <v>1</v>
      </c>
      <c r="C14" s="14"/>
      <c r="D14" s="15" t="s">
        <v>106</v>
      </c>
      <c r="E14" s="22" t="s">
        <v>92</v>
      </c>
      <c r="F14" s="23"/>
      <c r="G14" s="24"/>
      <c r="H14" s="24"/>
      <c r="I14" s="34"/>
      <c r="J14" s="35"/>
      <c r="K14" s="36"/>
    </row>
    <row r="15" ht="18" customHeight="1" spans="2:11">
      <c r="B15" s="13">
        <v>2</v>
      </c>
      <c r="C15" s="14"/>
      <c r="D15" s="16"/>
      <c r="E15" s="25"/>
      <c r="F15" s="26"/>
      <c r="G15" s="24"/>
      <c r="H15" s="24"/>
      <c r="I15" s="34"/>
      <c r="J15" s="35"/>
      <c r="K15" s="36"/>
    </row>
    <row r="16" ht="18" customHeight="1" spans="2:16">
      <c r="B16" s="13">
        <v>3</v>
      </c>
      <c r="C16" s="14"/>
      <c r="D16" s="16"/>
      <c r="E16" s="25"/>
      <c r="F16" s="26"/>
      <c r="G16" s="24"/>
      <c r="H16" s="24"/>
      <c r="I16" s="34"/>
      <c r="J16" s="35"/>
      <c r="K16" s="36"/>
      <c r="P16" s="43"/>
    </row>
    <row r="17" ht="18" customHeight="1" spans="2:11">
      <c r="B17" s="13">
        <v>4</v>
      </c>
      <c r="C17" s="14"/>
      <c r="D17" s="16"/>
      <c r="E17" s="25"/>
      <c r="F17" s="26"/>
      <c r="G17" s="24"/>
      <c r="H17" s="24"/>
      <c r="I17" s="34"/>
      <c r="J17" s="35"/>
      <c r="K17" s="36"/>
    </row>
    <row r="18" ht="18" customHeight="1" spans="2:11">
      <c r="B18" s="13">
        <v>5</v>
      </c>
      <c r="C18" s="14"/>
      <c r="D18" s="16"/>
      <c r="E18" s="25"/>
      <c r="F18" s="26"/>
      <c r="G18" s="24"/>
      <c r="H18" s="24"/>
      <c r="I18" s="34"/>
      <c r="J18" s="35"/>
      <c r="K18" s="36"/>
    </row>
    <row r="19" ht="18" customHeight="1" spans="2:11">
      <c r="B19" s="13">
        <v>1</v>
      </c>
      <c r="C19" s="14"/>
      <c r="D19" s="15" t="s">
        <v>69</v>
      </c>
      <c r="E19" s="22"/>
      <c r="F19" s="23"/>
      <c r="G19" s="24"/>
      <c r="H19" s="24"/>
      <c r="I19" s="34"/>
      <c r="J19" s="35"/>
      <c r="K19" s="37"/>
    </row>
    <row r="20" ht="18" customHeight="1" spans="2:11">
      <c r="B20" s="13">
        <v>2</v>
      </c>
      <c r="C20" s="14"/>
      <c r="D20" s="16"/>
      <c r="E20" s="25"/>
      <c r="F20" s="26"/>
      <c r="G20" s="24"/>
      <c r="H20" s="24"/>
      <c r="I20" s="34"/>
      <c r="J20" s="35"/>
      <c r="K20" s="37"/>
    </row>
    <row r="21" ht="18" customHeight="1" spans="2:11">
      <c r="B21" s="13">
        <v>3</v>
      </c>
      <c r="C21" s="14"/>
      <c r="D21" s="17"/>
      <c r="E21" s="27"/>
      <c r="F21" s="28"/>
      <c r="G21" s="24"/>
      <c r="H21" s="24"/>
      <c r="I21" s="34"/>
      <c r="J21" s="35"/>
      <c r="K21" s="37"/>
    </row>
    <row r="22" ht="18" customHeight="1" spans="2:11">
      <c r="B22" s="11" t="s">
        <v>71</v>
      </c>
      <c r="C22" s="18"/>
      <c r="D22" s="18"/>
      <c r="E22" s="18"/>
      <c r="F22" s="12"/>
      <c r="G22" s="29">
        <f>SUM(G14:G21)</f>
        <v>0</v>
      </c>
      <c r="H22" s="29">
        <f>SUM(H14:H21)</f>
        <v>0</v>
      </c>
      <c r="I22" s="38">
        <f>SUM(I14:J21)</f>
        <v>0</v>
      </c>
      <c r="J22" s="39"/>
      <c r="K22" s="40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1"/>
      <c r="K23" s="7"/>
    </row>
    <row r="24" ht="18" customHeight="1" spans="2:11">
      <c r="B24" s="19" t="s">
        <v>86</v>
      </c>
      <c r="C24" s="19"/>
      <c r="D24" s="19"/>
      <c r="E24" s="19"/>
      <c r="F24" s="19"/>
      <c r="G24" s="19" t="s">
        <v>98</v>
      </c>
      <c r="H24" s="19"/>
      <c r="I24" s="19"/>
      <c r="J24" s="19"/>
      <c r="K24" s="19" t="s">
        <v>99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42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100</v>
      </c>
      <c r="C27" s="7"/>
      <c r="D27" s="7"/>
      <c r="E27" s="7"/>
      <c r="F27" s="7" t="s">
        <v>101</v>
      </c>
      <c r="G27" s="7" t="s">
        <v>102</v>
      </c>
      <c r="H27" s="7"/>
      <c r="I27" s="7"/>
      <c r="J27" s="7" t="s">
        <v>103</v>
      </c>
      <c r="K27" s="7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  <mergeCell ref="E14:F18"/>
    <mergeCell ref="E19:F21"/>
  </mergeCells>
  <pageMargins left="0.7" right="0.7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2014-04-18T00:52:00Z</dcterms:created>
  <cp:lastPrinted>2017-01-21T18:25:00Z</cp:lastPrinted>
  <dcterms:modified xsi:type="dcterms:W3CDTF">2026-02-09T15:49:53Z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68DEC9DDC42C77B9167A8069AF45DF36_43</vt:lpwstr>
  </property>
</Properties>
</file>