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 filterPrivacy="1"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结算报价" sheetId="1" r:id="rId1"/>
    <sheet name="机票明细" sheetId="2" r:id="rId2"/>
    <sheet name="火车票明细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3" l="1"/>
  <c r="F14" i="3"/>
  <c r="F9" i="3"/>
  <c r="F20" i="3"/>
  <c r="F27" i="3"/>
  <c r="F33" i="3"/>
  <c r="F34" i="3"/>
  <c r="L555" i="2"/>
  <c r="L560" i="2"/>
  <c r="L561" i="2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105" i="1"/>
  <c r="H106" i="1"/>
  <c r="H107" i="1"/>
  <c r="H108" i="1"/>
  <c r="H109" i="1"/>
  <c r="H110" i="1"/>
  <c r="H111" i="1"/>
  <c r="H112" i="1"/>
  <c r="H113" i="1"/>
  <c r="H114" i="1"/>
  <c r="H123" i="1"/>
  <c r="H124" i="1"/>
  <c r="H125" i="1"/>
  <c r="H126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115" i="1"/>
  <c r="H116" i="1"/>
  <c r="H117" i="1"/>
  <c r="H118" i="1"/>
  <c r="H119" i="1"/>
  <c r="H120" i="1"/>
  <c r="H121" i="1"/>
  <c r="H122" i="1"/>
  <c r="H247" i="1"/>
  <c r="H248" i="1"/>
  <c r="H249" i="1"/>
  <c r="H250" i="1"/>
  <c r="H251" i="1"/>
  <c r="H252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</calcChain>
</file>

<file path=xl/sharedStrings.xml><?xml version="1.0" encoding="utf-8"?>
<sst xmlns="http://schemas.openxmlformats.org/spreadsheetml/2006/main" count="5012" uniqueCount="1870">
  <si>
    <t>项目</t>
    <phoneticPr fontId="2" type="noConversion"/>
  </si>
  <si>
    <t>明细内容</t>
    <phoneticPr fontId="2" type="noConversion"/>
  </si>
  <si>
    <t>数量1</t>
    <phoneticPr fontId="2" type="noConversion"/>
  </si>
  <si>
    <t>单位</t>
    <phoneticPr fontId="2" type="noConversion"/>
  </si>
  <si>
    <t>数量2</t>
    <phoneticPr fontId="2" type="noConversion"/>
  </si>
  <si>
    <t>单价</t>
  </si>
  <si>
    <t>合计</t>
  </si>
  <si>
    <t>备注</t>
  </si>
  <si>
    <t>机票</t>
    <phoneticPr fontId="2" type="noConversion"/>
  </si>
  <si>
    <t>见机票明细</t>
    <phoneticPr fontId="2" type="noConversion"/>
  </si>
  <si>
    <t>项</t>
    <phoneticPr fontId="2" type="noConversion"/>
  </si>
  <si>
    <t>实际出票金额，已包含票代服务费</t>
    <rPh sb="0" eb="1">
      <t>shi ji</t>
    </rPh>
    <rPh sb="2" eb="3">
      <t>chu piao</t>
    </rPh>
    <rPh sb="4" eb="5">
      <t>jin e</t>
    </rPh>
    <rPh sb="7" eb="8">
      <t>yi</t>
    </rPh>
    <rPh sb="8" eb="9">
      <t>bao han</t>
    </rPh>
    <rPh sb="12" eb="13">
      <t>fu wu fei</t>
    </rPh>
    <phoneticPr fontId="2" type="noConversion"/>
  </si>
  <si>
    <t>火车票</t>
    <rPh sb="0" eb="1">
      <t>huo che piao</t>
    </rPh>
    <phoneticPr fontId="2" type="noConversion"/>
  </si>
  <si>
    <t>见火车票明细</t>
    <rPh sb="0" eb="1">
      <t>jian</t>
    </rPh>
    <rPh sb="1" eb="2">
      <t>huo che piao</t>
    </rPh>
    <rPh sb="4" eb="5">
      <t>mign xi</t>
    </rPh>
    <phoneticPr fontId="2" type="noConversion"/>
  </si>
  <si>
    <t>项</t>
    <rPh sb="0" eb="1">
      <t>xiang</t>
    </rPh>
    <phoneticPr fontId="2" type="noConversion"/>
  </si>
  <si>
    <t>火车票金额</t>
    <rPh sb="0" eb="1">
      <t>huo ch piao</t>
    </rPh>
    <rPh sb="3" eb="4">
      <t>jin e</t>
    </rPh>
    <phoneticPr fontId="2" type="noConversion"/>
  </si>
  <si>
    <t>桂林香格里拉酒店</t>
    <rPh sb="0" eb="1">
      <t>gui lin</t>
    </rPh>
    <rPh sb="2" eb="3">
      <t>xiag ge li la</t>
    </rPh>
    <rPh sb="6" eb="7">
      <t>jiu idian</t>
    </rPh>
    <phoneticPr fontId="2" type="noConversion"/>
  </si>
  <si>
    <t>双床房：酒店下午14点后入住，12点前退房；房间取消规则以酒店合同为准</t>
    <rPh sb="0" eb="1">
      <t>shuang chuang</t>
    </rPh>
    <rPh sb="2" eb="3">
      <t>f na g</t>
    </rPh>
    <rPh sb="4" eb="5">
      <t>jiu dian</t>
    </rPh>
    <rPh sb="6" eb="7">
      <t>xia wu</t>
    </rPh>
    <rPh sb="10" eb="11">
      <t>dian</t>
    </rPh>
    <rPh sb="11" eb="12">
      <t>hou</t>
    </rPh>
    <rPh sb="12" eb="13">
      <t>ru zhu</t>
    </rPh>
    <rPh sb="17" eb="18">
      <t>dian</t>
    </rPh>
    <rPh sb="18" eb="19">
      <t>qian</t>
    </rPh>
    <rPh sb="19" eb="20">
      <t>tui fnag</t>
    </rPh>
    <rPh sb="22" eb="23">
      <t>fang jian</t>
    </rPh>
    <rPh sb="24" eb="25">
      <t>qu xiao</t>
    </rPh>
    <rPh sb="26" eb="27">
      <t>gui ze</t>
    </rPh>
    <rPh sb="28" eb="29">
      <t>yi</t>
    </rPh>
    <rPh sb="29" eb="30">
      <t>jiu dian</t>
    </rPh>
    <rPh sb="31" eb="32">
      <t>he tong</t>
    </rPh>
    <rPh sb="33" eb="34">
      <t>wei zhun</t>
    </rPh>
    <phoneticPr fontId="2" type="noConversion"/>
  </si>
  <si>
    <t>标间</t>
    <phoneticPr fontId="2" type="noConversion"/>
  </si>
  <si>
    <t>晚</t>
    <phoneticPr fontId="2" type="noConversion"/>
  </si>
  <si>
    <t>1月16日</t>
    <rPh sb="1" eb="2">
      <t>yue</t>
    </rPh>
    <rPh sb="4" eb="5">
      <t>ri</t>
    </rPh>
    <phoneticPr fontId="2" type="noConversion"/>
  </si>
  <si>
    <t>大床房：酒店下午14点后入住，12点前退房；房间取消规则以酒店合同为准</t>
    <rPh sb="0" eb="1">
      <t>da chuang</t>
    </rPh>
    <rPh sb="2" eb="3">
      <t>f na g</t>
    </rPh>
    <phoneticPr fontId="2" type="noConversion"/>
  </si>
  <si>
    <t>大床</t>
    <phoneticPr fontId="2" type="noConversion"/>
  </si>
  <si>
    <t>1月 16日</t>
    <rPh sb="1" eb="2">
      <t>yue</t>
    </rPh>
    <rPh sb="5" eb="6">
      <t>ri</t>
    </rPh>
    <phoneticPr fontId="2" type="noConversion"/>
  </si>
  <si>
    <t>双床房</t>
    <rPh sb="0" eb="1">
      <t>shuang chuang</t>
    </rPh>
    <rPh sb="2" eb="3">
      <t>f na g</t>
    </rPh>
    <phoneticPr fontId="2" type="noConversion"/>
  </si>
  <si>
    <t>标间</t>
    <phoneticPr fontId="2" type="noConversion"/>
  </si>
  <si>
    <t>1月17日</t>
    <rPh sb="1" eb="2">
      <t>yue</t>
    </rPh>
    <rPh sb="4" eb="5">
      <t>ri</t>
    </rPh>
    <phoneticPr fontId="2" type="noConversion"/>
  </si>
  <si>
    <t>大床房</t>
    <rPh sb="0" eb="1">
      <t>da chuang</t>
    </rPh>
    <rPh sb="2" eb="3">
      <t>f na g</t>
    </rPh>
    <phoneticPr fontId="2" type="noConversion"/>
  </si>
  <si>
    <t>1月18日</t>
    <rPh sb="1" eb="2">
      <t>yue</t>
    </rPh>
    <rPh sb="4" eb="5">
      <t>ri</t>
    </rPh>
    <phoneticPr fontId="2" type="noConversion"/>
  </si>
  <si>
    <t>大床</t>
    <phoneticPr fontId="2" type="noConversion"/>
  </si>
  <si>
    <t>晚</t>
    <phoneticPr fontId="2" type="noConversion"/>
  </si>
  <si>
    <t>标间</t>
    <rPh sb="0" eb="1">
      <t>biao jian</t>
    </rPh>
    <phoneticPr fontId="2" type="noConversion"/>
  </si>
  <si>
    <t>晚</t>
    <rPh sb="0" eb="1">
      <t>wan</t>
    </rPh>
    <phoneticPr fontId="2" type="noConversion"/>
  </si>
  <si>
    <t>15日，360内部工作人员提前入住</t>
    <rPh sb="3" eb="4">
      <t>nei bu</t>
    </rPh>
    <rPh sb="5" eb="6">
      <t>gogn zuo</t>
    </rPh>
    <rPh sb="7" eb="8">
      <t>rne yuan</t>
    </rPh>
    <rPh sb="9" eb="10">
      <t>ti qian</t>
    </rPh>
    <rPh sb="11" eb="12">
      <t>ru zhu</t>
    </rPh>
    <phoneticPr fontId="2" type="noConversion"/>
  </si>
  <si>
    <t>17日；大宴会厅（大宴会厅1+2），1200平米，8:00-22:00</t>
    <rPh sb="2" eb="3">
      <t>ri</t>
    </rPh>
    <rPh sb="3" eb="4">
      <t>da yan hui itng</t>
    </rPh>
    <rPh sb="9" eb="10">
      <t>da yan hui ting</t>
    </rPh>
    <rPh sb="18" eb="19">
      <t>ping mi</t>
    </rPh>
    <phoneticPr fontId="2" type="noConversion"/>
  </si>
  <si>
    <t>场</t>
    <phoneticPr fontId="2" type="noConversion"/>
  </si>
  <si>
    <t>次</t>
    <rPh sb="0" eb="1">
      <t>ci</t>
    </rPh>
    <phoneticPr fontId="2" type="noConversion"/>
  </si>
  <si>
    <t>1月17日-主会场</t>
    <rPh sb="1" eb="2">
      <t>yue</t>
    </rPh>
    <rPh sb="4" eb="5">
      <t>ri</t>
    </rPh>
    <rPh sb="6" eb="7">
      <t>zhu hui chang</t>
    </rPh>
    <phoneticPr fontId="2" type="noConversion"/>
  </si>
  <si>
    <t>15日搭建16日彩排；2/3大宴会厅，1200平米，搭建全天租金                       （12小时，8:00-20:00）</t>
    <rPh sb="2" eb="3">
      <t>ri</t>
    </rPh>
    <rPh sb="3" eb="4">
      <t>da jian</t>
    </rPh>
    <rPh sb="7" eb="8">
      <t>ri</t>
    </rPh>
    <rPh sb="8" eb="9">
      <t>cai pai</t>
    </rPh>
    <rPh sb="26" eb="27">
      <t>da jian</t>
    </rPh>
    <rPh sb="28" eb="29">
      <t>quan t</t>
    </rPh>
    <rPh sb="30" eb="31">
      <t>zu jin</t>
    </rPh>
    <rPh sb="58" eb="59">
      <t>xias ohi</t>
    </rPh>
    <phoneticPr fontId="2" type="noConversion"/>
  </si>
  <si>
    <t>场</t>
    <rPh sb="0" eb="1">
      <t>chang</t>
    </rPh>
    <phoneticPr fontId="2" type="noConversion"/>
  </si>
  <si>
    <t>天</t>
    <rPh sb="0" eb="1">
      <t>tian</t>
    </rPh>
    <phoneticPr fontId="2" type="noConversion"/>
  </si>
  <si>
    <t>15日、16日</t>
    <rPh sb="2" eb="3">
      <t>ri</t>
    </rPh>
    <rPh sb="6" eb="7">
      <t>ri</t>
    </rPh>
    <phoneticPr fontId="2" type="noConversion"/>
  </si>
  <si>
    <t>17日下午，南宁厅，250平米，4小时内；15:00-19:00</t>
    <rPh sb="0" eb="1">
      <t>nan ning</t>
    </rPh>
    <phoneticPr fontId="2" type="noConversion"/>
  </si>
  <si>
    <t>分会场</t>
    <rPh sb="0" eb="1">
      <t>fen hui chang</t>
    </rPh>
    <phoneticPr fontId="2" type="noConversion"/>
  </si>
  <si>
    <t>阳朔厅，120平米，4小时内；15:00-19:00</t>
    <phoneticPr fontId="2" type="noConversion"/>
  </si>
  <si>
    <t xml:space="preserve">工作间，荔莆厅，50平米 </t>
    <phoneticPr fontId="2" type="noConversion"/>
  </si>
  <si>
    <t>工作间；15日活动前沟通会，16日彩排工作间，17日活动日演员休息室；                             实际结算，酒店17日场租优惠</t>
    <rPh sb="0" eb="1">
      <t>gogn zuo</t>
    </rPh>
    <rPh sb="2" eb="3">
      <t>jian</t>
    </rPh>
    <rPh sb="6" eb="7">
      <t>ri</t>
    </rPh>
    <rPh sb="7" eb="8">
      <t>huo dng</t>
    </rPh>
    <rPh sb="9" eb="10">
      <t>qian</t>
    </rPh>
    <rPh sb="10" eb="11">
      <t>gou tong hui</t>
    </rPh>
    <rPh sb="16" eb="17">
      <t>ri</t>
    </rPh>
    <rPh sb="17" eb="18">
      <t>cai pai</t>
    </rPh>
    <rPh sb="19" eb="20">
      <t>gogn zuo jian</t>
    </rPh>
    <rPh sb="25" eb="26">
      <t>ri</t>
    </rPh>
    <rPh sb="26" eb="27">
      <t>huo dong ri</t>
    </rPh>
    <rPh sb="29" eb="30">
      <t>yan yuan</t>
    </rPh>
    <rPh sb="31" eb="32">
      <t>xiu xi</t>
    </rPh>
    <rPh sb="33" eb="34">
      <t>shi nei</t>
    </rPh>
    <rPh sb="64" eb="65">
      <t>shi ji</t>
    </rPh>
    <rPh sb="66" eb="67">
      <t>jie suan</t>
    </rPh>
    <rPh sb="69" eb="70">
      <t>jiu dian</t>
    </rPh>
    <rPh sb="73" eb="74">
      <t>ri</t>
    </rPh>
    <rPh sb="74" eb="75">
      <t>chang zu</t>
    </rPh>
    <rPh sb="76" eb="77">
      <t>you hui</t>
    </rPh>
    <phoneticPr fontId="2" type="noConversion"/>
  </si>
  <si>
    <t>会议茶歇</t>
    <rPh sb="0" eb="1">
      <t>hui yi</t>
    </rPh>
    <rPh sb="2" eb="3">
      <t>cha xie</t>
    </rPh>
    <phoneticPr fontId="2" type="noConversion"/>
  </si>
  <si>
    <t>大会日上下午各一次；茶歇（参考）含3款蛋糕或点心、1款水果、咖啡茶，具体菜单见结算支持材料-酒店茶歇菜单</t>
    <rPh sb="0" eb="1">
      <t>da hui</t>
    </rPh>
    <rPh sb="2" eb="3">
      <t>ri</t>
    </rPh>
    <rPh sb="3" eb="4">
      <t>shang xia wu</t>
    </rPh>
    <rPh sb="6" eb="7">
      <t>ge yi ci</t>
    </rPh>
    <rPh sb="10" eb="11">
      <t>cha xie</t>
    </rPh>
    <rPh sb="13" eb="14">
      <t>can kao</t>
    </rPh>
    <rPh sb="16" eb="17">
      <t>han</t>
    </rPh>
    <rPh sb="18" eb="19">
      <t>kuan</t>
    </rPh>
    <rPh sb="19" eb="20">
      <t>dan gao</t>
    </rPh>
    <rPh sb="21" eb="22">
      <t>huo</t>
    </rPh>
    <rPh sb="22" eb="23">
      <t>dian xin</t>
    </rPh>
    <rPh sb="26" eb="27">
      <t>kuan</t>
    </rPh>
    <rPh sb="27" eb="28">
      <t>shui guo</t>
    </rPh>
    <rPh sb="30" eb="31">
      <t>ka fei</t>
    </rPh>
    <rPh sb="32" eb="33">
      <t>cha</t>
    </rPh>
    <rPh sb="34" eb="35">
      <t>ju ti</t>
    </rPh>
    <rPh sb="36" eb="37">
      <t>cai dan</t>
    </rPh>
    <rPh sb="38" eb="39">
      <t>jian</t>
    </rPh>
    <rPh sb="39" eb="40">
      <t>jie suan</t>
    </rPh>
    <rPh sb="41" eb="42">
      <t>zhi ch</t>
    </rPh>
    <rPh sb="43" eb="44">
      <t>cai liao</t>
    </rPh>
    <rPh sb="46" eb="47">
      <t>jiu dian</t>
    </rPh>
    <rPh sb="48" eb="49">
      <t>cha xie</t>
    </rPh>
    <rPh sb="50" eb="51">
      <t>cai dan</t>
    </rPh>
    <phoneticPr fontId="2" type="noConversion"/>
  </si>
  <si>
    <t>人</t>
    <rPh sb="0" eb="1">
      <t>ren</t>
    </rPh>
    <phoneticPr fontId="2" type="noConversion"/>
  </si>
  <si>
    <t>1月17日-会议茶歇；参会人数的80%</t>
    <rPh sb="1" eb="2">
      <t>yue</t>
    </rPh>
    <rPh sb="4" eb="5">
      <t>ri</t>
    </rPh>
    <rPh sb="6" eb="7">
      <t>hui yi cha xie</t>
    </rPh>
    <rPh sb="11" eb="12">
      <t>can hui</t>
    </rPh>
    <rPh sb="13" eb="14">
      <t>ren shu</t>
    </rPh>
    <rPh sb="15" eb="16">
      <t>de</t>
    </rPh>
    <phoneticPr fontId="2" type="noConversion"/>
  </si>
  <si>
    <t>香宫杜甫包厢+大厅用餐</t>
    <rPh sb="2" eb="3">
      <t>du fu</t>
    </rPh>
    <rPh sb="4" eb="5">
      <t>bao xiang</t>
    </rPh>
    <rPh sb="7" eb="8">
      <t>da ting</t>
    </rPh>
    <rPh sb="9" eb="10">
      <t>yogn can</t>
    </rPh>
    <phoneticPr fontId="2" type="noConversion"/>
  </si>
  <si>
    <t>1月16日晚餐</t>
    <rPh sb="1" eb="2">
      <t>yue</t>
    </rPh>
    <rPh sb="4" eb="5">
      <t>ri</t>
    </rPh>
    <rPh sb="5" eb="6">
      <t>wan can</t>
    </rPh>
    <phoneticPr fontId="2" type="noConversion"/>
  </si>
  <si>
    <t>自助午餐；实际使用人数</t>
    <rPh sb="0" eb="1">
      <t>zi zhu</t>
    </rPh>
    <rPh sb="2" eb="3">
      <t>wu can</t>
    </rPh>
    <rPh sb="5" eb="6">
      <t>shi ji</t>
    </rPh>
    <rPh sb="7" eb="8">
      <t>shi yong</t>
    </rPh>
    <rPh sb="9" eb="10">
      <t>ren shu</t>
    </rPh>
    <phoneticPr fontId="2" type="noConversion"/>
  </si>
  <si>
    <t>1月17日-酒店漓咖啡自助餐厅；含自费10人</t>
    <rPh sb="1" eb="2">
      <t>yue</t>
    </rPh>
    <rPh sb="4" eb="5">
      <t>ri</t>
    </rPh>
    <rPh sb="6" eb="7">
      <t>jiu dian</t>
    </rPh>
    <rPh sb="8" eb="9">
      <t>li</t>
    </rPh>
    <rPh sb="9" eb="10">
      <t>ka fei</t>
    </rPh>
    <rPh sb="11" eb="12">
      <t>zi zhu cna ting</t>
    </rPh>
    <rPh sb="16" eb="17">
      <t>han zi fei</t>
    </rPh>
    <rPh sb="21" eb="22">
      <t>ren</t>
    </rPh>
    <phoneticPr fontId="2" type="noConversion"/>
  </si>
  <si>
    <t>香宫包厢用餐</t>
    <rPh sb="0" eb="1">
      <t>xiang gogn</t>
    </rPh>
    <rPh sb="2" eb="3">
      <t>bao xiang</t>
    </rPh>
    <rPh sb="4" eb="5">
      <t>yong can</t>
    </rPh>
    <phoneticPr fontId="2" type="noConversion"/>
  </si>
  <si>
    <t>1月17日午餐</t>
    <rPh sb="1" eb="2">
      <t>yue</t>
    </rPh>
    <rPh sb="4" eb="5">
      <t>ri</t>
    </rPh>
    <rPh sb="5" eb="6">
      <t>wu can</t>
    </rPh>
    <phoneticPr fontId="2" type="noConversion"/>
  </si>
  <si>
    <t>颁奖晚宴围桌</t>
    <rPh sb="0" eb="1">
      <t>ban jaing</t>
    </rPh>
    <rPh sb="2" eb="3">
      <t>wan yan</t>
    </rPh>
    <rPh sb="4" eb="5">
      <t>wei zhu o</t>
    </rPh>
    <phoneticPr fontId="2" type="noConversion"/>
  </si>
  <si>
    <t>桌</t>
    <rPh sb="0" eb="1">
      <t>zhuo</t>
    </rPh>
    <phoneticPr fontId="2" type="noConversion"/>
  </si>
  <si>
    <t>1月17日-酒店晚宴；含自费10人</t>
    <rPh sb="1" eb="2">
      <t>yue</t>
    </rPh>
    <rPh sb="4" eb="5">
      <t>ri</t>
    </rPh>
    <rPh sb="6" eb="7">
      <t>jiu dian</t>
    </rPh>
    <rPh sb="8" eb="9">
      <t>wan yan</t>
    </rPh>
    <phoneticPr fontId="2" type="noConversion"/>
  </si>
  <si>
    <t>晚宴酒水</t>
    <rPh sb="0" eb="1">
      <t>wna yan</t>
    </rPh>
    <rPh sb="2" eb="3">
      <t>jiu shui</t>
    </rPh>
    <phoneticPr fontId="2" type="noConversion"/>
  </si>
  <si>
    <t>酒店套餐：每桌红酒2瓶、啤酒8瓶、软饮2瓶</t>
    <rPh sb="0" eb="1">
      <t>jiu dian</t>
    </rPh>
    <rPh sb="2" eb="3">
      <t>tao can</t>
    </rPh>
    <rPh sb="5" eb="6">
      <t>mei zhuo</t>
    </rPh>
    <rPh sb="7" eb="8">
      <t>hong jiu</t>
    </rPh>
    <rPh sb="10" eb="11">
      <t>ping</t>
    </rPh>
    <rPh sb="12" eb="13">
      <t>pi jiu</t>
    </rPh>
    <rPh sb="15" eb="16">
      <t>ping</t>
    </rPh>
    <rPh sb="17" eb="18">
      <t>ruan yin</t>
    </rPh>
    <rPh sb="18" eb="19">
      <t>yin</t>
    </rPh>
    <rPh sb="20" eb="21">
      <t>ping</t>
    </rPh>
    <phoneticPr fontId="2" type="noConversion"/>
  </si>
  <si>
    <t>套餐</t>
    <rPh sb="0" eb="1">
      <t>tao can</t>
    </rPh>
    <phoneticPr fontId="2" type="noConversion"/>
  </si>
  <si>
    <t>1月17日-颁奖晚宴酒水</t>
    <rPh sb="1" eb="2">
      <t>yue</t>
    </rPh>
    <rPh sb="4" eb="5">
      <t>ri</t>
    </rPh>
    <rPh sb="6" eb="7">
      <t>ban jaing</t>
    </rPh>
    <rPh sb="8" eb="9">
      <t>wan yan</t>
    </rPh>
    <rPh sb="10" eb="11">
      <t>jiu shui</t>
    </rPh>
    <phoneticPr fontId="2" type="noConversion"/>
  </si>
  <si>
    <t>主持人晚餐点餐</t>
    <rPh sb="0" eb="1">
      <t>zhu chhi ren</t>
    </rPh>
    <rPh sb="3" eb="4">
      <t>wan can</t>
    </rPh>
    <rPh sb="5" eb="6">
      <t>dian can</t>
    </rPh>
    <phoneticPr fontId="2" type="noConversion"/>
  </si>
  <si>
    <t>17日晚宴彩排主持人餐饮</t>
    <rPh sb="2" eb="3">
      <t>ri</t>
    </rPh>
    <rPh sb="3" eb="4">
      <t>wna yan</t>
    </rPh>
    <rPh sb="5" eb="6">
      <t>cai pai</t>
    </rPh>
    <rPh sb="7" eb="8">
      <t>zhu chi ren</t>
    </rPh>
    <rPh sb="10" eb="11">
      <t>cna yin</t>
    </rPh>
    <phoneticPr fontId="2" type="noConversion"/>
  </si>
  <si>
    <t>1月17日晚餐</t>
    <rPh sb="1" eb="2">
      <t>yue</t>
    </rPh>
    <rPh sb="4" eb="5">
      <t>ri</t>
    </rPh>
    <rPh sb="5" eb="6">
      <t>wan can</t>
    </rPh>
    <phoneticPr fontId="2" type="noConversion"/>
  </si>
  <si>
    <t>接送机用车</t>
    <rPh sb="0" eb="1">
      <t>jie song ji</t>
    </rPh>
    <rPh sb="3" eb="4">
      <t>yogn che</t>
    </rPh>
    <phoneticPr fontId="2" type="noConversion"/>
  </si>
  <si>
    <t>大巴车</t>
    <rPh sb="0" eb="1">
      <t>da b che</t>
    </rPh>
    <phoneticPr fontId="2" type="noConversion"/>
  </si>
  <si>
    <t>辆</t>
    <rPh sb="0" eb="1">
      <t>laing</t>
    </rPh>
    <phoneticPr fontId="2" type="noConversion"/>
  </si>
  <si>
    <t>16日 5趟；19日3趟</t>
    <rPh sb="2" eb="3">
      <t>ri</t>
    </rPh>
    <rPh sb="5" eb="6">
      <t>tang</t>
    </rPh>
    <rPh sb="9" eb="10">
      <t>ri</t>
    </rPh>
    <rPh sb="11" eb="12">
      <t>tang</t>
    </rPh>
    <phoneticPr fontId="2" type="noConversion"/>
  </si>
  <si>
    <t>考斯特</t>
    <rPh sb="0" eb="1">
      <t>kao si te</t>
    </rPh>
    <phoneticPr fontId="2" type="noConversion"/>
  </si>
  <si>
    <t>15日接1趟；16日接3趟；19日送4趟；16日接1趟</t>
    <phoneticPr fontId="2" type="noConversion"/>
  </si>
  <si>
    <t>14座中巴</t>
    <rPh sb="2" eb="3">
      <t>zuo</t>
    </rPh>
    <rPh sb="3" eb="4">
      <t>zhogn ba</t>
    </rPh>
    <phoneticPr fontId="2" type="noConversion"/>
  </si>
  <si>
    <t>趟</t>
    <rPh sb="0" eb="1">
      <t>tang</t>
    </rPh>
    <phoneticPr fontId="2" type="noConversion"/>
  </si>
  <si>
    <t>15日接1趟；16日接3趟；19日送2趟；16日接1趟；19日送2趟</t>
    <phoneticPr fontId="2" type="noConversion"/>
  </si>
  <si>
    <t>接送机用车</t>
    <rPh sb="0" eb="1">
      <t>jie song ji</t>
    </rPh>
    <rPh sb="3" eb="4">
      <t>yong che</t>
    </rPh>
    <phoneticPr fontId="2" type="noConversion"/>
  </si>
  <si>
    <t>别克商务GL8</t>
    <rPh sb="0" eb="1">
      <t>bie ke shang wu</t>
    </rPh>
    <phoneticPr fontId="2" type="noConversion"/>
  </si>
  <si>
    <t>16日接9趟；18日送1趟；19日送15趟+16日接3趟；19日送4趟+备车送机颜健鸥</t>
    <rPh sb="36" eb="37">
      <t>bei che</t>
    </rPh>
    <rPh sb="38" eb="39">
      <t>song ji</t>
    </rPh>
    <phoneticPr fontId="2" type="noConversion"/>
  </si>
  <si>
    <t>小车；帕萨特同级</t>
    <rPh sb="0" eb="1">
      <t>xiao che</t>
    </rPh>
    <rPh sb="3" eb="4">
      <t>pa sa te</t>
    </rPh>
    <rPh sb="6" eb="7">
      <t>tong ji</t>
    </rPh>
    <phoneticPr fontId="2" type="noConversion"/>
  </si>
  <si>
    <t>15日接3趟；16日接7趟；18日送7趟；19日送4趟+15日接1趟；16日接2趟；19日送1趟</t>
    <phoneticPr fontId="2" type="noConversion"/>
  </si>
  <si>
    <t>备车-VIP备车</t>
    <rPh sb="0" eb="1">
      <t>bei che</t>
    </rPh>
    <rPh sb="6" eb="7">
      <t>bei che</t>
    </rPh>
    <phoneticPr fontId="2" type="noConversion"/>
  </si>
  <si>
    <t>备车-VIP备车超时费</t>
    <rPh sb="0" eb="1">
      <t>bei che</t>
    </rPh>
    <rPh sb="6" eb="7">
      <t>bei che</t>
    </rPh>
    <rPh sb="8" eb="9">
      <t>chao shi fei</t>
    </rPh>
    <phoneticPr fontId="2" type="noConversion"/>
  </si>
  <si>
    <t>小时</t>
    <rPh sb="0" eb="1">
      <t>xiao shi</t>
    </rPh>
    <phoneticPr fontId="2" type="noConversion"/>
  </si>
  <si>
    <t>1月18日5小时，1月19日2小时</t>
    <phoneticPr fontId="2" type="noConversion"/>
  </si>
  <si>
    <t>备车-机场备车</t>
    <rPh sb="0" eb="1">
      <t>bei c</t>
    </rPh>
    <rPh sb="3" eb="4">
      <t>ji chang</t>
    </rPh>
    <rPh sb="5" eb="6">
      <t>bei che</t>
    </rPh>
    <phoneticPr fontId="2" type="noConversion"/>
  </si>
  <si>
    <t>14座中巴备车；10小时</t>
    <rPh sb="2" eb="3">
      <t>zuo</t>
    </rPh>
    <rPh sb="3" eb="4">
      <t>zhogn ba</t>
    </rPh>
    <rPh sb="5" eb="6">
      <t>bei che</t>
    </rPh>
    <rPh sb="10" eb="11">
      <t>xiao sh</t>
    </rPh>
    <phoneticPr fontId="2" type="noConversion"/>
  </si>
  <si>
    <t>接机当天有雨，机场增加备车</t>
    <phoneticPr fontId="2" type="noConversion"/>
  </si>
  <si>
    <t>投影仪</t>
    <phoneticPr fontId="2" type="noConversion"/>
  </si>
  <si>
    <t>15000流明激光投影机；三洋XF4700C</t>
    <phoneticPr fontId="2" type="noConversion"/>
  </si>
  <si>
    <t>处理器</t>
    <phoneticPr fontId="2" type="noConversion"/>
  </si>
  <si>
    <t xml:space="preserve">Hirender S3 Video Processor </t>
    <phoneticPr fontId="2" type="noConversion"/>
  </si>
  <si>
    <t>个</t>
    <rPh sb="0" eb="1">
      <t>g</t>
    </rPh>
    <phoneticPr fontId="2" type="noConversion"/>
  </si>
  <si>
    <t xml:space="preserve"> 解密狗(5.0版本)</t>
    <phoneticPr fontId="2" type="noConversion"/>
  </si>
  <si>
    <t xml:space="preserve">Hirender S3  License Key </t>
    <phoneticPr fontId="2" type="noConversion"/>
  </si>
  <si>
    <t>网络交换机</t>
    <phoneticPr fontId="2" type="noConversion"/>
  </si>
  <si>
    <t xml:space="preserve">NETGEAR Network Switch </t>
    <phoneticPr fontId="2" type="noConversion"/>
  </si>
  <si>
    <t>光纤延长器</t>
    <phoneticPr fontId="2" type="noConversion"/>
  </si>
  <si>
    <t xml:space="preserve">EXTRON DVI104 Tx/Rx DVI Fiber Optic Extender </t>
    <phoneticPr fontId="2" type="noConversion"/>
  </si>
  <si>
    <t>光缆</t>
    <phoneticPr fontId="2" type="noConversion"/>
  </si>
  <si>
    <t>LC-LC Fiber Cable</t>
    <phoneticPr fontId="2" type="noConversion"/>
  </si>
  <si>
    <t>切换器</t>
    <phoneticPr fontId="2" type="noConversion"/>
  </si>
  <si>
    <t>投影切换器；迈普斯通630；6个投影每个投影1个</t>
    <rPh sb="15" eb="16">
      <t>ge</t>
    </rPh>
    <rPh sb="16" eb="17">
      <t>tou ying</t>
    </rPh>
    <rPh sb="18" eb="19">
      <t>mei ge</t>
    </rPh>
    <rPh sb="20" eb="21">
      <t>tou ying</t>
    </rPh>
    <rPh sb="23" eb="24">
      <t>ge</t>
    </rPh>
    <phoneticPr fontId="2" type="noConversion"/>
  </si>
  <si>
    <t>个</t>
    <rPh sb="0" eb="1">
      <t>ge</t>
    </rPh>
    <phoneticPr fontId="2" type="noConversion"/>
  </si>
  <si>
    <t>电脑图案灯</t>
  </si>
  <si>
    <t>Moving Light/wash  电脑灯-(三合一)光束   ROBE-BM17R-350</t>
  </si>
  <si>
    <t>只</t>
    <rPh sb="0" eb="1">
      <t>zhi</t>
    </rPh>
    <phoneticPr fontId="2" type="noConversion"/>
  </si>
  <si>
    <t>光束电脑灯</t>
    <rPh sb="0" eb="1">
      <t>guang shu</t>
    </rPh>
    <rPh sb="2" eb="3">
      <t>din nao</t>
    </rPh>
    <rPh sb="4" eb="5">
      <t>deng</t>
    </rPh>
    <phoneticPr fontId="2" type="noConversion"/>
  </si>
  <si>
    <t>JOLLY X-15R-Beam</t>
    <phoneticPr fontId="2" type="noConversion"/>
  </si>
  <si>
    <t>led par</t>
    <phoneticPr fontId="2" type="noConversion"/>
  </si>
  <si>
    <t>摇头LED par  Q3</t>
  </si>
  <si>
    <t>数字调光台</t>
    <phoneticPr fontId="2" type="noConversion"/>
  </si>
  <si>
    <t>Lighting Mixing Console  灯光控台    Highend PEARL 2010</t>
  </si>
  <si>
    <t>套</t>
    <rPh sb="0" eb="1">
      <t>tao</t>
    </rPh>
    <phoneticPr fontId="2" type="noConversion"/>
  </si>
  <si>
    <t>信号放大器</t>
  </si>
  <si>
    <t>DMX Splitters DMX信号分配放大器  MTL DS-106A；6个投影每个投影1个</t>
    <phoneticPr fontId="2" type="noConversion"/>
  </si>
  <si>
    <t>灯光架</t>
    <rPh sb="0" eb="1">
      <t>deng guang jia</t>
    </rPh>
    <phoneticPr fontId="2" type="noConversion"/>
  </si>
  <si>
    <t>truss架</t>
    <phoneticPr fontId="2" type="noConversion"/>
  </si>
  <si>
    <t>米</t>
    <rPh sb="0" eb="1">
      <t>mi</t>
    </rPh>
    <phoneticPr fontId="2" type="noConversion"/>
  </si>
  <si>
    <t>电源箱</t>
  </si>
  <si>
    <t>380V 3Phance Power Box  电源箱   MTL</t>
  </si>
  <si>
    <t>手动葫芦</t>
    <rPh sb="0" eb="1">
      <t>shou dong</t>
    </rPh>
    <rPh sb="2" eb="3">
      <t>hu lu</t>
    </rPh>
    <phoneticPr fontId="2" type="noConversion"/>
  </si>
  <si>
    <t>1吨，20米</t>
    <rPh sb="1" eb="2">
      <t>dun</t>
    </rPh>
    <rPh sb="5" eb="6">
      <t>mi</t>
    </rPh>
    <phoneticPr fontId="2" type="noConversion"/>
  </si>
  <si>
    <t>LED屏幕</t>
    <rPh sb="3" eb="4">
      <t>ping mu</t>
    </rPh>
    <phoneticPr fontId="2" type="noConversion"/>
  </si>
  <si>
    <t xml:space="preserve">P3 </t>
    <phoneticPr fontId="2" type="noConversion"/>
  </si>
  <si>
    <t>平米</t>
    <rPh sb="0" eb="1">
      <t>ping mi</t>
    </rPh>
    <phoneticPr fontId="2" type="noConversion"/>
  </si>
  <si>
    <t>屏幕尺寸调整</t>
    <rPh sb="0" eb="1">
      <t>ping mu</t>
    </rPh>
    <rPh sb="2" eb="3">
      <t>chi cun</t>
    </rPh>
    <rPh sb="4" eb="5">
      <t>tiao zheng</t>
    </rPh>
    <phoneticPr fontId="2" type="noConversion"/>
  </si>
  <si>
    <t>切换</t>
  </si>
  <si>
    <t>630切换器</t>
    <phoneticPr fontId="2" type="noConversion"/>
  </si>
  <si>
    <t>大型切换器</t>
    <phoneticPr fontId="2" type="noConversion"/>
  </si>
  <si>
    <t>品牌：杰思创/ 规格A6大型切换器+watchout分屏系统</t>
    <rPh sb="0" eb="1">
      <t>pin pai</t>
    </rPh>
    <rPh sb="8" eb="9">
      <t>guui ge</t>
    </rPh>
    <phoneticPr fontId="2" type="noConversion"/>
  </si>
  <si>
    <t>组</t>
    <rPh sb="0" eb="1">
      <t>zu</t>
    </rPh>
    <phoneticPr fontId="2" type="noConversion"/>
  </si>
  <si>
    <t>视频处理器</t>
    <phoneticPr fontId="2" type="noConversion"/>
  </si>
  <si>
    <t>迈普斯通V3</t>
    <phoneticPr fontId="2" type="noConversion"/>
  </si>
  <si>
    <t>切换台</t>
    <phoneticPr fontId="2" type="noConversion"/>
  </si>
  <si>
    <t>迈普斯通H3</t>
    <phoneticPr fontId="2" type="noConversion"/>
  </si>
  <si>
    <t>台</t>
    <rPh sb="0" eb="1">
      <t>tai</t>
    </rPh>
    <phoneticPr fontId="2" type="noConversion"/>
  </si>
  <si>
    <t>处理器</t>
    <phoneticPr fontId="2" type="noConversion"/>
  </si>
  <si>
    <t xml:space="preserve">Hirender S3 Video Processor </t>
    <phoneticPr fontId="2" type="noConversion"/>
  </si>
  <si>
    <t xml:space="preserve"> 解密狗</t>
    <phoneticPr fontId="2" type="noConversion"/>
  </si>
  <si>
    <t xml:space="preserve">Hirender S3  License Key </t>
    <phoneticPr fontId="2" type="noConversion"/>
  </si>
  <si>
    <t xml:space="preserve">NETGEAR Network Switch </t>
    <phoneticPr fontId="2" type="noConversion"/>
  </si>
  <si>
    <t>光纤延长器</t>
    <phoneticPr fontId="2" type="noConversion"/>
  </si>
  <si>
    <t>分配器</t>
    <phoneticPr fontId="2" type="noConversion"/>
  </si>
  <si>
    <t xml:space="preserve">Extort DVI DA </t>
    <phoneticPr fontId="2" type="noConversion"/>
  </si>
  <si>
    <t>CUE  LIGHT</t>
  </si>
  <si>
    <t>DSA’N Perfect Cue Light 翻页提示器</t>
    <phoneticPr fontId="2" type="noConversion"/>
  </si>
  <si>
    <t>苹果电脑</t>
  </si>
  <si>
    <t>Mac book pro</t>
  </si>
  <si>
    <t>55寸返送电视</t>
  </si>
  <si>
    <t>现场返送；松下等离子电视(55"，全高清)</t>
    <rPh sb="2" eb="3">
      <t>fan song</t>
    </rPh>
    <rPh sb="5" eb="6">
      <t>song</t>
    </rPh>
    <rPh sb="6" eb="7">
      <t>xia</t>
    </rPh>
    <phoneticPr fontId="2" type="noConversion"/>
  </si>
  <si>
    <t>数字大型调光台</t>
  </si>
  <si>
    <t>Lighting Mixing Console  灯光控台    Highend PEARL 2010</t>
    <phoneticPr fontId="2" type="noConversion"/>
  </si>
  <si>
    <t>电脑灯</t>
    <rPh sb="0" eb="1">
      <t>dian nao deng</t>
    </rPh>
    <phoneticPr fontId="2" type="noConversion"/>
  </si>
  <si>
    <t xml:space="preserve">Moving Light/Spot   电脑灯-图案  ROBE1500W </t>
  </si>
  <si>
    <t>logo灯片</t>
    <phoneticPr fontId="2" type="noConversion"/>
  </si>
  <si>
    <t>灯片</t>
    <phoneticPr fontId="2" type="noConversion"/>
  </si>
  <si>
    <t>led par</t>
    <phoneticPr fontId="2" type="noConversion"/>
  </si>
  <si>
    <t>DMX Splitters DMX信号分配放大器  MTL DS-106A</t>
  </si>
  <si>
    <t>观众灯</t>
  </si>
  <si>
    <t>四头灯  MONON</t>
  </si>
  <si>
    <t>电脑成像灯</t>
  </si>
  <si>
    <t>电脑成像灯(切割灯)1500W</t>
    <phoneticPr fontId="2" type="noConversion"/>
  </si>
  <si>
    <t>追光</t>
  </si>
  <si>
    <t>追光  MONON 2500W</t>
  </si>
  <si>
    <t>LED灯</t>
    <phoneticPr fontId="2" type="noConversion"/>
  </si>
  <si>
    <t>LEDpar    MONON 750W</t>
    <phoneticPr fontId="2" type="noConversion"/>
  </si>
  <si>
    <t>硅箱</t>
  </si>
  <si>
    <t>Digital Dimmer Pack  24路可控硅箱   MTL</t>
  </si>
  <si>
    <t>烟雾机</t>
  </si>
  <si>
    <t>FOG MACHINE</t>
  </si>
  <si>
    <t>灯光线材</t>
  </si>
  <si>
    <t>LIGHTING NECESSART ACCESSOREIES</t>
  </si>
  <si>
    <t>数字32路调音台</t>
    <phoneticPr fontId="2" type="noConversion"/>
  </si>
  <si>
    <t xml:space="preserve">BEHRINGER X32  Digital  Mixer(32ch) </t>
    <phoneticPr fontId="2" type="noConversion"/>
  </si>
  <si>
    <t>返送</t>
    <phoneticPr fontId="2" type="noConversion"/>
  </si>
  <si>
    <t>MIX WOOFER SPEAKER（NEXO PS--15）</t>
  </si>
  <si>
    <t>线阵列音箱</t>
  </si>
  <si>
    <t>RCF   LINE ARRAY LOUDSPEAKERR</t>
  </si>
  <si>
    <t>线阵列低音音箱</t>
  </si>
  <si>
    <t>RCF   SUB LINE ARRAY LOUDSPEAKER</t>
  </si>
  <si>
    <t>功放</t>
    <phoneticPr fontId="2" type="noConversion"/>
  </si>
  <si>
    <t xml:space="preserve">Digital Power Amplifier </t>
    <phoneticPr fontId="2" type="noConversion"/>
  </si>
  <si>
    <t>已调整</t>
    <rPh sb="0" eb="1">
      <t>yi</t>
    </rPh>
    <rPh sb="1" eb="2">
      <t>tiao zheng</t>
    </rPh>
    <phoneticPr fontId="2" type="noConversion"/>
  </si>
  <si>
    <t>数字功率放大器</t>
  </si>
  <si>
    <t>RCF   AMP-主扩跟低音，推动音响发声</t>
    <rPh sb="16" eb="17">
      <t>tui don</t>
    </rPh>
    <rPh sb="18" eb="19">
      <t>yin xiang</t>
    </rPh>
    <rPh sb="20" eb="21">
      <t>fa sheng</t>
    </rPh>
    <phoneticPr fontId="2" type="noConversion"/>
  </si>
  <si>
    <t>QSC   AMP-返送，推动音响发声</t>
    <phoneticPr fontId="2" type="noConversion"/>
  </si>
  <si>
    <t>无线手持</t>
  </si>
  <si>
    <t>SHURE UR4D BETA87 UHF HANDHELD MIC</t>
  </si>
  <si>
    <t>无线头戴</t>
  </si>
  <si>
    <t>SHURE UR4D WH20TQG UHF HEADWORN MIC</t>
  </si>
  <si>
    <t>天线放大器</t>
  </si>
  <si>
    <t xml:space="preserve">SHURE UA845 UA830A </t>
  </si>
  <si>
    <t>数字音频处理器</t>
    <phoneticPr fontId="2" type="noConversion"/>
  </si>
  <si>
    <t xml:space="preserve">XTA--390 </t>
    <phoneticPr fontId="2" type="noConversion"/>
  </si>
  <si>
    <t>苹果笔记本</t>
  </si>
  <si>
    <t xml:space="preserve">MAC  BOOK PRO </t>
  </si>
  <si>
    <t>音频线材</t>
  </si>
  <si>
    <t>AUDIO EQUIPMENT ACCESSOREIES</t>
  </si>
  <si>
    <t>truss架</t>
    <phoneticPr fontId="2" type="noConversion"/>
  </si>
  <si>
    <t>项目经理</t>
    <phoneticPr fontId="2" type="noConversion"/>
  </si>
  <si>
    <t>人</t>
    <phoneticPr fontId="2" type="noConversion"/>
  </si>
  <si>
    <t>天</t>
    <phoneticPr fontId="2" type="noConversion"/>
  </si>
  <si>
    <t>视频师</t>
    <phoneticPr fontId="2" type="noConversion"/>
  </si>
  <si>
    <t>音响师</t>
    <phoneticPr fontId="2" type="noConversion"/>
  </si>
  <si>
    <t>天</t>
    <phoneticPr fontId="2" type="noConversion"/>
  </si>
  <si>
    <t>灯光师</t>
    <phoneticPr fontId="2" type="noConversion"/>
  </si>
  <si>
    <t>技术人员</t>
    <phoneticPr fontId="2" type="noConversion"/>
  </si>
  <si>
    <t>人</t>
    <phoneticPr fontId="2" type="noConversion"/>
  </si>
  <si>
    <t>车辆运输</t>
    <rPh sb="0" eb="1">
      <t>ceh lai n g</t>
    </rPh>
    <rPh sb="1" eb="2">
      <t>laing</t>
    </rPh>
    <rPh sb="2" eb="3">
      <t>yun shu</t>
    </rPh>
    <phoneticPr fontId="2" type="noConversion"/>
  </si>
  <si>
    <t>9米6  厢式货车；广州-桂林；运所有音频视频设备</t>
    <rPh sb="5" eb="6">
      <t>xiang shi huo che</t>
    </rPh>
    <rPh sb="10" eb="11">
      <t>guang zhou</t>
    </rPh>
    <rPh sb="13" eb="14">
      <t>gui lin</t>
    </rPh>
    <rPh sb="16" eb="17">
      <t>yun</t>
    </rPh>
    <rPh sb="17" eb="18">
      <t>suo you</t>
    </rPh>
    <rPh sb="19" eb="20">
      <t>yin pin</t>
    </rPh>
    <rPh sb="21" eb="22">
      <t>shi pin</t>
    </rPh>
    <rPh sb="23" eb="24">
      <t>she bei</t>
    </rPh>
    <phoneticPr fontId="2" type="noConversion"/>
  </si>
  <si>
    <t>全频音箱</t>
    <phoneticPr fontId="2" type="noConversion"/>
  </si>
  <si>
    <t>Loudspeaker</t>
    <phoneticPr fontId="2" type="noConversion"/>
  </si>
  <si>
    <t>方案调整，增加音频设备；下同</t>
    <rPh sb="0" eb="1">
      <t>fnag an</t>
    </rPh>
    <rPh sb="2" eb="3">
      <t>tiao zheng</t>
    </rPh>
    <rPh sb="5" eb="6">
      <t>zneg jia</t>
    </rPh>
    <rPh sb="7" eb="8">
      <t>yin pin</t>
    </rPh>
    <rPh sb="9" eb="10">
      <t>she bei</t>
    </rPh>
    <rPh sb="12" eb="13">
      <t>xia tong</t>
    </rPh>
    <phoneticPr fontId="2" type="noConversion"/>
  </si>
  <si>
    <t>数字功放</t>
    <phoneticPr fontId="2" type="noConversion"/>
  </si>
  <si>
    <t>声扬Digital Power Amplifier</t>
    <rPh sb="0" eb="1">
      <t>sheng yang</t>
    </rPh>
    <phoneticPr fontId="2" type="noConversion"/>
  </si>
  <si>
    <t>数字调音台（16路）</t>
    <phoneticPr fontId="2" type="noConversion"/>
  </si>
  <si>
    <t>Digital  Mixer</t>
    <phoneticPr fontId="2" type="noConversion"/>
  </si>
  <si>
    <t>MAC笔记本电脑</t>
    <phoneticPr fontId="2" type="noConversion"/>
  </si>
  <si>
    <t>APPLE , MACBOOK</t>
    <phoneticPr fontId="2" type="noConversion"/>
  </si>
  <si>
    <t>P3 尺寸：20m*4.5m，屏幕增加部分</t>
    <rPh sb="3" eb="4">
      <t>chi cun</t>
    </rPh>
    <rPh sb="15" eb="16">
      <t>ping mu</t>
    </rPh>
    <rPh sb="17" eb="18">
      <t>zneg jia</t>
    </rPh>
    <rPh sb="19" eb="20">
      <t>bu fen</t>
    </rPh>
    <phoneticPr fontId="2" type="noConversion"/>
  </si>
  <si>
    <t>LightlLink  LED Controller</t>
    <phoneticPr fontId="2" type="noConversion"/>
  </si>
  <si>
    <t>接收控台视频信号通过处理传输到屏幕</t>
    <phoneticPr fontId="2" type="noConversion"/>
  </si>
  <si>
    <t>全频音箱</t>
    <phoneticPr fontId="2" type="noConversion"/>
  </si>
  <si>
    <t>Loudspeaker</t>
    <phoneticPr fontId="2" type="noConversion"/>
  </si>
  <si>
    <t>有线对讲系统主机</t>
    <phoneticPr fontId="2" type="noConversion"/>
  </si>
  <si>
    <t>PRDUCTION  INTERCOM  MS-200  Master  Station /控台工作人员+台口工作人员使用</t>
    <rPh sb="46" eb="47">
      <t>kogn tai</t>
    </rPh>
    <rPh sb="48" eb="49">
      <t>gogn zuo</t>
    </rPh>
    <rPh sb="50" eb="51">
      <t>ren yuan</t>
    </rPh>
    <rPh sb="53" eb="54">
      <t>tai kou</t>
    </rPh>
    <rPh sb="55" eb="56">
      <t>gogn zuo ren yaun</t>
    </rPh>
    <rPh sb="59" eb="60">
      <t>shi yong</t>
    </rPh>
    <phoneticPr fontId="2" type="noConversion"/>
  </si>
  <si>
    <t>有线对讲系统接收点</t>
    <phoneticPr fontId="2" type="noConversion"/>
  </si>
  <si>
    <t xml:space="preserve">PRDUCTION INTERCOM  Receiver /控台工作人员+台口工作人员使用  </t>
    <phoneticPr fontId="2" type="noConversion"/>
  </si>
  <si>
    <t>SZ声扬Loudspeaker</t>
    <phoneticPr fontId="2" type="noConversion"/>
  </si>
  <si>
    <t>2个分会场增加音响设备</t>
    <rPh sb="1" eb="2">
      <t>ge</t>
    </rPh>
    <rPh sb="2" eb="3">
      <t>fen hui chang</t>
    </rPh>
    <rPh sb="5" eb="6">
      <t>zneg jia</t>
    </rPh>
    <rPh sb="7" eb="8">
      <t>yin xiang</t>
    </rPh>
    <rPh sb="9" eb="10">
      <t>she bei</t>
    </rPh>
    <phoneticPr fontId="2" type="noConversion"/>
  </si>
  <si>
    <t xml:space="preserve">SZ声扬 Digital Power Amplifier  </t>
    <phoneticPr fontId="2" type="noConversion"/>
  </si>
  <si>
    <t>舒尔UR4D+接收机</t>
    <phoneticPr fontId="2" type="noConversion"/>
  </si>
  <si>
    <t xml:space="preserve">SHURE UR4D+ Dual channel diversity receiver </t>
    <phoneticPr fontId="2" type="noConversion"/>
  </si>
  <si>
    <r>
      <rPr>
        <sz val="9"/>
        <color indexed="8"/>
        <rFont val="微软雅黑"/>
        <family val="3"/>
        <charset val="134"/>
      </rPr>
      <t xml:space="preserve">无线手持式话筒 </t>
    </r>
    <phoneticPr fontId="2" type="noConversion"/>
  </si>
  <si>
    <t xml:space="preserve">SHURE UR2/Beta 58A  Wireless Hand-hold Mic  </t>
    <phoneticPr fontId="2" type="noConversion"/>
  </si>
  <si>
    <t>笔记本电脑</t>
    <phoneticPr fontId="2" type="noConversion"/>
  </si>
  <si>
    <t>音响师</t>
    <rPh sb="0" eb="1">
      <t>yin xiang</t>
    </rPh>
    <rPh sb="2" eb="3">
      <t>shi fu</t>
    </rPh>
    <phoneticPr fontId="2" type="noConversion"/>
  </si>
  <si>
    <t>木质圆型灯箱</t>
    <rPh sb="0" eb="1">
      <t>mu zhi</t>
    </rPh>
    <rPh sb="3" eb="4">
      <t>xing</t>
    </rPh>
    <rPh sb="4" eb="5">
      <t>deng xiang</t>
    </rPh>
    <phoneticPr fontId="2" type="noConversion"/>
  </si>
  <si>
    <t>钢架结构封木板，涂料，直径2.4m，背面裱写真画面；周边圆形木质结构封边；圆形两侧不锈钢把手；内嵌发光灯；定制圆形结构，异形结构</t>
    <rPh sb="26" eb="27">
      <t>zhou bian</t>
    </rPh>
    <rPh sb="28" eb="29">
      <t>yuan xing</t>
    </rPh>
    <rPh sb="30" eb="31">
      <t>mu zhi</t>
    </rPh>
    <rPh sb="32" eb="33">
      <t>jie gou</t>
    </rPh>
    <rPh sb="34" eb="35">
      <t>feng bian</t>
    </rPh>
    <rPh sb="37" eb="38">
      <t>yuan xing</t>
    </rPh>
    <rPh sb="39" eb="40">
      <t>laing ce</t>
    </rPh>
    <rPh sb="41" eb="42">
      <t>bu xiu gang</t>
    </rPh>
    <rPh sb="44" eb="45">
      <t>ba shou</t>
    </rPh>
    <rPh sb="47" eb="48">
      <t>nei qian</t>
    </rPh>
    <rPh sb="49" eb="50">
      <t>fa guang</t>
    </rPh>
    <phoneticPr fontId="2" type="noConversion"/>
  </si>
  <si>
    <t>吊点配件</t>
    <phoneticPr fontId="2" type="noConversion"/>
  </si>
  <si>
    <t>钢丝，脚手架；钢丝捆绑，脚手架固定在truss架，螺丝扳手固定</t>
    <phoneticPr fontId="2" type="noConversion"/>
  </si>
  <si>
    <t>晚宴桌子</t>
    <phoneticPr fontId="2" type="noConversion"/>
  </si>
  <si>
    <t>圆桌底部钢管结构支架，桌面18厘米圆形木板，异形结构中空直径1m圆；木质涂料；定制异形结构</t>
    <rPh sb="0" eb="1">
      <t>yuan zhuo</t>
    </rPh>
    <rPh sb="2" eb="3">
      <t>di bu</t>
    </rPh>
    <rPh sb="8" eb="9">
      <t>zhi jia</t>
    </rPh>
    <rPh sb="11" eb="12">
      <t>zhuo mian</t>
    </rPh>
    <rPh sb="15" eb="16">
      <t>li mi</t>
    </rPh>
    <rPh sb="22" eb="23">
      <t>yi xing</t>
    </rPh>
    <rPh sb="24" eb="25">
      <t>jei gou</t>
    </rPh>
    <rPh sb="26" eb="27">
      <t>zhong kong</t>
    </rPh>
    <rPh sb="27" eb="28">
      <t>kogn</t>
    </rPh>
    <rPh sb="28" eb="29">
      <t>zhi jing</t>
    </rPh>
    <rPh sb="32" eb="33">
      <t>yuan</t>
    </rPh>
    <rPh sb="34" eb="35">
      <t>mu zhi</t>
    </rPh>
    <rPh sb="36" eb="37">
      <t>tu liao</t>
    </rPh>
    <phoneticPr fontId="2" type="noConversion"/>
  </si>
  <si>
    <t>遮光布</t>
    <rPh sb="0" eb="1">
      <t>zhe guang bu</t>
    </rPh>
    <phoneticPr fontId="2" type="noConversion"/>
  </si>
  <si>
    <t>黑色遮光布；40m*6m</t>
    <rPh sb="0" eb="1">
      <t>hei se</t>
    </rPh>
    <rPh sb="2" eb="3">
      <t>zhe guang bu</t>
    </rPh>
    <phoneticPr fontId="2" type="noConversion"/>
  </si>
  <si>
    <t>舞台</t>
    <rPh sb="0" eb="1">
      <t>wu tai</t>
    </rPh>
    <phoneticPr fontId="2" type="noConversion"/>
  </si>
  <si>
    <t>钢木结构；20m*7m*0.6mH</t>
    <phoneticPr fontId="2" type="noConversion"/>
  </si>
  <si>
    <t>方案调整；已调整</t>
    <rPh sb="0" eb="1">
      <t>fnag an</t>
    </rPh>
    <rPh sb="2" eb="3">
      <t>tiao zheng</t>
    </rPh>
    <rPh sb="5" eb="6">
      <t>yi</t>
    </rPh>
    <rPh sb="6" eb="7">
      <t>tiao zheng</t>
    </rPh>
    <phoneticPr fontId="2" type="noConversion"/>
  </si>
  <si>
    <t>找平板及周边</t>
    <rPh sb="0" eb="1">
      <t>zhao ping ban</t>
    </rPh>
    <rPh sb="3" eb="4">
      <t>ji</t>
    </rPh>
    <rPh sb="4" eb="5">
      <t>zhou bian</t>
    </rPh>
    <phoneticPr fontId="2" type="noConversion"/>
  </si>
  <si>
    <t>12厘多层板找平及围边</t>
    <phoneticPr fontId="2" type="noConversion"/>
  </si>
  <si>
    <t>地毯</t>
    <rPh sb="0" eb="1">
      <t>di tan</t>
    </rPh>
    <phoneticPr fontId="2" type="noConversion"/>
  </si>
  <si>
    <t>黑色拉绒地毯</t>
    <rPh sb="0" eb="1">
      <t>hei se</t>
    </rPh>
    <rPh sb="2" eb="3">
      <t>la rong</t>
    </rPh>
    <rPh sb="4" eb="5">
      <t>di tan</t>
    </rPh>
    <phoneticPr fontId="2" type="noConversion"/>
  </si>
  <si>
    <t>舞台踏步</t>
    <rPh sb="0" eb="1">
      <t>wu tai</t>
    </rPh>
    <rPh sb="2" eb="3">
      <t>ta bu</t>
    </rPh>
    <phoneticPr fontId="2" type="noConversion"/>
  </si>
  <si>
    <t>木质结构包地毯</t>
    <rPh sb="0" eb="1">
      <t>mu zhi jie gou</t>
    </rPh>
    <rPh sb="4" eb="5">
      <t>bao</t>
    </rPh>
    <rPh sb="5" eb="6">
      <t>di tan</t>
    </rPh>
    <phoneticPr fontId="2" type="noConversion"/>
  </si>
  <si>
    <t>舞台斜板</t>
    <rPh sb="0" eb="1">
      <t>wu tai</t>
    </rPh>
    <rPh sb="2" eb="3">
      <t>xie ban</t>
    </rPh>
    <phoneticPr fontId="2" type="noConversion"/>
  </si>
  <si>
    <t>木质结构包地毯+立体logo雕刻；4m；logo部分雪弗板雕刻</t>
    <rPh sb="0" eb="1">
      <t>mu zhi</t>
    </rPh>
    <rPh sb="2" eb="3">
      <t>jie gou</t>
    </rPh>
    <rPh sb="4" eb="5">
      <t>bao</t>
    </rPh>
    <rPh sb="5" eb="6">
      <t>di tan</t>
    </rPh>
    <rPh sb="8" eb="9">
      <t>li ti</t>
    </rPh>
    <rPh sb="14" eb="15">
      <t>diao ke</t>
    </rPh>
    <rPh sb="24" eb="25">
      <t>bu fen</t>
    </rPh>
    <rPh sb="26" eb="27">
      <t>xue fu ban</t>
    </rPh>
    <rPh sb="29" eb="30">
      <t>diao ke</t>
    </rPh>
    <phoneticPr fontId="2" type="noConversion"/>
  </si>
  <si>
    <t>单价调整</t>
    <rPh sb="0" eb="1">
      <t>dan jai</t>
    </rPh>
    <rPh sb="2" eb="3">
      <t>tiao zheng</t>
    </rPh>
    <phoneticPr fontId="2" type="noConversion"/>
  </si>
  <si>
    <t>指示牌</t>
    <rPh sb="0" eb="1">
      <t>zhi shi pai</t>
    </rPh>
    <phoneticPr fontId="2" type="noConversion"/>
  </si>
  <si>
    <t>木质指示牌，双面裱写真；1m*2mH</t>
    <rPh sb="0" eb="1">
      <t>mu zhi</t>
    </rPh>
    <rPh sb="2" eb="3">
      <t>zhi shi pai</t>
    </rPh>
    <rPh sb="6" eb="7">
      <t>shuang mian</t>
    </rPh>
    <phoneticPr fontId="2" type="noConversion"/>
  </si>
  <si>
    <t>签到背景板</t>
    <phoneticPr fontId="2" type="noConversion"/>
  </si>
  <si>
    <t>木质背板裱写真 5m*2.8m</t>
    <phoneticPr fontId="2" type="noConversion"/>
  </si>
  <si>
    <t>尺寸调整</t>
    <rPh sb="0" eb="1">
      <t>chi cun</t>
    </rPh>
    <rPh sb="2" eb="3">
      <t>tiao zheng</t>
    </rPh>
    <phoneticPr fontId="2" type="noConversion"/>
  </si>
  <si>
    <t>360立体字-茶歇台</t>
    <rPh sb="7" eb="8">
      <t>cha xie tai</t>
    </rPh>
    <phoneticPr fontId="2" type="noConversion"/>
  </si>
  <si>
    <t>木质异形制作，喷漆 5.4m*1.2m，放水果；创意方案</t>
    <rPh sb="2" eb="3">
      <t>yi xing</t>
    </rPh>
    <rPh sb="4" eb="5">
      <t>zhi zuo</t>
    </rPh>
    <rPh sb="24" eb="25">
      <t>chuang yi</t>
    </rPh>
    <rPh sb="26" eb="27">
      <t>fang an</t>
    </rPh>
    <phoneticPr fontId="2" type="noConversion"/>
  </si>
  <si>
    <t>合影画面</t>
    <phoneticPr fontId="2" type="noConversion"/>
  </si>
  <si>
    <t>宝丽布喷绘，裁切；9m*23m；航拍合影方案，地面铺喷绘画面</t>
    <rPh sb="6" eb="7">
      <t>cai qie</t>
    </rPh>
    <rPh sb="16" eb="17">
      <t>hang pai</t>
    </rPh>
    <rPh sb="18" eb="19">
      <t>he ying</t>
    </rPh>
    <rPh sb="20" eb="21">
      <t>fnag an</t>
    </rPh>
    <rPh sb="23" eb="24">
      <t>di mian</t>
    </rPh>
    <rPh sb="25" eb="26">
      <t>pu</t>
    </rPh>
    <rPh sb="26" eb="27">
      <t>pen hui</t>
    </rPh>
    <rPh sb="28" eb="29">
      <t>hua mian</t>
    </rPh>
    <phoneticPr fontId="2" type="noConversion"/>
  </si>
  <si>
    <t>合影A板</t>
    <rPh sb="0" eb="1">
      <t>h ying</t>
    </rPh>
    <rPh sb="3" eb="4">
      <t>ban</t>
    </rPh>
    <phoneticPr fontId="2" type="noConversion"/>
  </si>
  <si>
    <t>木质异形裱写真；15m*0.8m</t>
    <phoneticPr fontId="2" type="noConversion"/>
  </si>
  <si>
    <t>搭建工人</t>
    <rPh sb="0" eb="1">
      <t>da jian</t>
    </rPh>
    <rPh sb="2" eb="3">
      <t>gogn ren</t>
    </rPh>
    <phoneticPr fontId="2" type="noConversion"/>
  </si>
  <si>
    <t>搭建、盯场、撤场；修改按照人数报价，每天8小时</t>
    <rPh sb="0" eb="1">
      <t>da jain</t>
    </rPh>
    <rPh sb="9" eb="10">
      <t>xiu gai</t>
    </rPh>
    <rPh sb="11" eb="12">
      <t>an zhao</t>
    </rPh>
    <rPh sb="13" eb="14">
      <t>ren yaun</t>
    </rPh>
    <rPh sb="14" eb="15">
      <t>shu</t>
    </rPh>
    <rPh sb="15" eb="16">
      <t>bao jia</t>
    </rPh>
    <rPh sb="18" eb="19">
      <t>mei tian</t>
    </rPh>
    <rPh sb="21" eb="22">
      <t>xiao shi</t>
    </rPh>
    <phoneticPr fontId="2" type="noConversion"/>
  </si>
  <si>
    <t>车辆运输</t>
    <rPh sb="0" eb="1">
      <t>che laing</t>
    </rPh>
    <rPh sb="2" eb="3">
      <t>yun shu</t>
    </rPh>
    <phoneticPr fontId="2" type="noConversion"/>
  </si>
  <si>
    <t>9米6 ；厢式货车；广州-桂林；运所有搭建物料</t>
    <rPh sb="1" eb="2">
      <t>mi</t>
    </rPh>
    <rPh sb="5" eb="6">
      <t>xiang shi huo che</t>
    </rPh>
    <rPh sb="10" eb="11">
      <t>guang zhou</t>
    </rPh>
    <rPh sb="13" eb="14">
      <t>gui lin</t>
    </rPh>
    <rPh sb="16" eb="17">
      <t>yun</t>
    </rPh>
    <rPh sb="17" eb="18">
      <t>suo you</t>
    </rPh>
    <rPh sb="19" eb="20">
      <t>da jian</t>
    </rPh>
    <rPh sb="21" eb="22">
      <t>wu liao</t>
    </rPh>
    <phoneticPr fontId="2" type="noConversion"/>
  </si>
  <si>
    <t>制作</t>
    <phoneticPr fontId="2" type="noConversion"/>
  </si>
  <si>
    <t>接机牌</t>
  </si>
  <si>
    <t>个</t>
    <phoneticPr fontId="2" type="noConversion"/>
  </si>
  <si>
    <t>车头牌</t>
  </si>
  <si>
    <t>个</t>
    <phoneticPr fontId="2" type="noConversion"/>
  </si>
  <si>
    <t>团建车号牌</t>
    <rPh sb="0" eb="1">
      <t>tuan jian</t>
    </rPh>
    <rPh sb="2" eb="3">
      <t>che hao</t>
    </rPh>
    <rPh sb="4" eb="5">
      <t>pai</t>
    </rPh>
    <phoneticPr fontId="2" type="noConversion"/>
  </si>
  <si>
    <t>制作</t>
    <phoneticPr fontId="2" type="noConversion"/>
  </si>
  <si>
    <t>别克车身贴</t>
    <rPh sb="0" eb="1">
      <t>bie k</t>
    </rPh>
    <phoneticPr fontId="2" type="noConversion"/>
  </si>
  <si>
    <t>大巴车身贴；4.5*0.6m；每辆大巴贴2面</t>
    <rPh sb="0" eb="1">
      <t>da ba</t>
    </rPh>
    <rPh sb="15" eb="16">
      <t>mei liang</t>
    </rPh>
    <rPh sb="17" eb="18">
      <t>da ba</t>
    </rPh>
    <rPh sb="19" eb="20">
      <t>tie</t>
    </rPh>
    <rPh sb="21" eb="22">
      <t>mian</t>
    </rPh>
    <phoneticPr fontId="2" type="noConversion"/>
  </si>
  <si>
    <t>矿泉水挂环</t>
  </si>
  <si>
    <t>欢迎信</t>
  </si>
  <si>
    <t>嘉宾胸卡</t>
  </si>
  <si>
    <t>挂绳</t>
  </si>
  <si>
    <t>房卡套；铜版纸彩色印刷，封面覆膜，异形模切，粘贴工艺</t>
    <phoneticPr fontId="2" type="noConversion"/>
  </si>
  <si>
    <t>餐券</t>
  </si>
  <si>
    <t>合影相片盒；抽拉式纸盒</t>
    <rPh sb="0" eb="1">
      <t>he ying</t>
    </rPh>
    <rPh sb="6" eb="7">
      <t>chou la shi</t>
    </rPh>
    <rPh sb="9" eb="10">
      <t>zhi he</t>
    </rPh>
    <phoneticPr fontId="2" type="noConversion"/>
  </si>
  <si>
    <t>制作</t>
    <rPh sb="0" eb="1">
      <t>zhi zuo</t>
    </rPh>
    <phoneticPr fontId="2" type="noConversion"/>
  </si>
  <si>
    <t>奖杯</t>
    <rPh sb="0" eb="1">
      <t>jiang bei</t>
    </rPh>
    <phoneticPr fontId="2" type="noConversion"/>
  </si>
  <si>
    <t>40位代理商获奖+41位总部获奖+8个可信百科</t>
    <rPh sb="2" eb="3">
      <t>wei</t>
    </rPh>
    <rPh sb="3" eb="4">
      <t>dai li sh</t>
    </rPh>
    <rPh sb="6" eb="7">
      <t>uho jiang</t>
    </rPh>
    <rPh sb="11" eb="12">
      <t>wei</t>
    </rPh>
    <rPh sb="12" eb="13">
      <t>zong bu</t>
    </rPh>
    <rPh sb="14" eb="15">
      <t>huo jiang</t>
    </rPh>
    <rPh sb="18" eb="19">
      <t>ge</t>
    </rPh>
    <rPh sb="19" eb="20">
      <t>ke xin</t>
    </rPh>
    <rPh sb="21" eb="22">
      <t>bai ke</t>
    </rPh>
    <phoneticPr fontId="2" type="noConversion"/>
  </si>
  <si>
    <t>制作</t>
    <phoneticPr fontId="2" type="noConversion"/>
  </si>
  <si>
    <t>名卡（大会+晚宴）</t>
    <rPh sb="0" eb="1">
      <t>mign</t>
    </rPh>
    <rPh sb="1" eb="2">
      <t>ka</t>
    </rPh>
    <rPh sb="3" eb="4">
      <t>da hui</t>
    </rPh>
    <rPh sb="6" eb="7">
      <t>wan yan</t>
    </rPh>
    <phoneticPr fontId="2" type="noConversion"/>
  </si>
  <si>
    <t>大会84+晚宴84+现场增加15</t>
    <rPh sb="0" eb="1">
      <t>da hui</t>
    </rPh>
    <rPh sb="5" eb="6">
      <t>wan yan</t>
    </rPh>
    <rPh sb="10" eb="11">
      <t>xian chang</t>
    </rPh>
    <rPh sb="12" eb="13">
      <t>zeng jia</t>
    </rPh>
    <phoneticPr fontId="2" type="noConversion"/>
  </si>
  <si>
    <t>制作</t>
    <phoneticPr fontId="2" type="noConversion"/>
  </si>
  <si>
    <t>麦标套</t>
    <rPh sb="0" eb="1">
      <t>mai biao</t>
    </rPh>
    <rPh sb="2" eb="3">
      <t>tao</t>
    </rPh>
    <phoneticPr fontId="2" type="noConversion"/>
  </si>
  <si>
    <t>抽奖奖券</t>
    <rPh sb="0" eb="1">
      <t>chou jiang</t>
    </rPh>
    <rPh sb="2" eb="3">
      <t>jiang quan</t>
    </rPh>
    <phoneticPr fontId="2" type="noConversion"/>
  </si>
  <si>
    <t>抽奖箱</t>
    <rPh sb="0" eb="1">
      <t>chou jiang xiang</t>
    </rPh>
    <phoneticPr fontId="2" type="noConversion"/>
  </si>
  <si>
    <t>主持人手卡</t>
    <rPh sb="0" eb="1">
      <t>zhu chi ren</t>
    </rPh>
    <rPh sb="3" eb="4">
      <t>shou ka</t>
    </rPh>
    <phoneticPr fontId="2" type="noConversion"/>
  </si>
  <si>
    <t>张</t>
    <rPh sb="0" eb="1">
      <t>zhang</t>
    </rPh>
    <phoneticPr fontId="2" type="noConversion"/>
  </si>
  <si>
    <t>导游旗</t>
    <rPh sb="0" eb="1">
      <t>dao you qi</t>
    </rPh>
    <phoneticPr fontId="2" type="noConversion"/>
  </si>
  <si>
    <t>次</t>
    <rPh sb="0" eb="1">
      <t>c</t>
    </rPh>
    <phoneticPr fontId="2" type="noConversion"/>
  </si>
  <si>
    <t>合影照片快印</t>
    <rPh sb="0" eb="1">
      <t>he ying</t>
    </rPh>
    <rPh sb="2" eb="3">
      <t>zhao pian</t>
    </rPh>
    <rPh sb="4" eb="5">
      <t>kaui yin</t>
    </rPh>
    <phoneticPr fontId="2" type="noConversion"/>
  </si>
  <si>
    <t>个</t>
    <phoneticPr fontId="2" type="noConversion"/>
  </si>
  <si>
    <t>材质更改；压膜；含打样</t>
    <rPh sb="0" eb="1">
      <t>cai zhi</t>
    </rPh>
    <rPh sb="2" eb="3">
      <t>geng gai</t>
    </rPh>
    <rPh sb="5" eb="6">
      <t>ya</t>
    </rPh>
    <rPh sb="6" eb="7">
      <t>mo</t>
    </rPh>
    <rPh sb="8" eb="9">
      <t>han</t>
    </rPh>
    <rPh sb="9" eb="10">
      <t>da yang</t>
    </rPh>
    <phoneticPr fontId="2" type="noConversion"/>
  </si>
  <si>
    <t>支票KT版</t>
    <rPh sb="0" eb="1">
      <t>zhi piao</t>
    </rPh>
    <rPh sb="4" eb="5">
      <t>ban</t>
    </rPh>
    <phoneticPr fontId="2" type="noConversion"/>
  </si>
  <si>
    <t>团建分车贴</t>
    <rPh sb="0" eb="1">
      <t>tuan jian</t>
    </rPh>
    <rPh sb="2" eb="3">
      <t>fen</t>
    </rPh>
    <rPh sb="3" eb="4">
      <t>che</t>
    </rPh>
    <rPh sb="4" eb="5">
      <t>tie</t>
    </rPh>
    <phoneticPr fontId="2" type="noConversion"/>
  </si>
  <si>
    <t>11位现场获奖人奖杯</t>
    <rPh sb="2" eb="3">
      <t>wei</t>
    </rPh>
    <rPh sb="3" eb="4">
      <t>xiann chang</t>
    </rPh>
    <rPh sb="5" eb="6">
      <t>huo jiang</t>
    </rPh>
    <rPh sb="7" eb="8">
      <t>ren</t>
    </rPh>
    <rPh sb="8" eb="9">
      <t>jiang bei</t>
    </rPh>
    <phoneticPr fontId="2" type="noConversion"/>
  </si>
  <si>
    <t>闪耀之星</t>
    <rPh sb="0" eb="1">
      <t>shan yao</t>
    </rPh>
    <rPh sb="2" eb="3">
      <t>zhi xing</t>
    </rPh>
    <phoneticPr fontId="2" type="noConversion"/>
  </si>
  <si>
    <t>定制礼品：名片套装</t>
    <rPh sb="0" eb="1">
      <t>dng zhi</t>
    </rPh>
    <rPh sb="2" eb="3">
      <t>li pin</t>
    </rPh>
    <rPh sb="5" eb="6">
      <t>mign p</t>
    </rPh>
    <rPh sb="7" eb="8">
      <t>tao zhuang</t>
    </rPh>
    <phoneticPr fontId="2" type="noConversion"/>
  </si>
  <si>
    <t>闪耀之星</t>
    <rPh sb="0" eb="1">
      <t>shan yao zhi ing</t>
    </rPh>
    <rPh sb="3" eb="4">
      <t>xing</t>
    </rPh>
    <phoneticPr fontId="2" type="noConversion"/>
  </si>
  <si>
    <t>采购</t>
    <phoneticPr fontId="2" type="noConversion"/>
  </si>
  <si>
    <t>欢迎绣球采购</t>
    <rPh sb="0" eb="1">
      <t>huan ying</t>
    </rPh>
    <rPh sb="2" eb="3">
      <t>xiu qiu</t>
    </rPh>
    <rPh sb="4" eb="5">
      <t>cai gou</t>
    </rPh>
    <phoneticPr fontId="2" type="noConversion"/>
  </si>
  <si>
    <t>采购</t>
    <phoneticPr fontId="2" type="noConversion"/>
  </si>
  <si>
    <t>伴手礼-Swell水杯</t>
    <rPh sb="0" eb="1">
      <t>ban shou li</t>
    </rPh>
    <phoneticPr fontId="2" type="noConversion"/>
  </si>
  <si>
    <t>人</t>
    <phoneticPr fontId="2" type="noConversion"/>
  </si>
  <si>
    <t>不含自费10人</t>
    <rPh sb="0" eb="1">
      <t>bu han</t>
    </rPh>
    <rPh sb="2" eb="3">
      <t>zi fei</t>
    </rPh>
    <rPh sb="6" eb="7">
      <t>ren</t>
    </rPh>
    <phoneticPr fontId="2" type="noConversion"/>
  </si>
  <si>
    <t>欢迎水果、桂林特色点心</t>
    <rPh sb="0" eb="1">
      <t>huan ying</t>
    </rPh>
    <rPh sb="2" eb="3">
      <t>shui guo</t>
    </rPh>
    <rPh sb="5" eb="6">
      <t>gui lin</t>
    </rPh>
    <rPh sb="7" eb="8">
      <t>te se</t>
    </rPh>
    <rPh sb="9" eb="10">
      <t>dian xin</t>
    </rPh>
    <phoneticPr fontId="2" type="noConversion"/>
  </si>
  <si>
    <t>1月16日  - 酒店签到</t>
    <rPh sb="1" eb="2">
      <t>yue</t>
    </rPh>
    <rPh sb="4" eb="5">
      <t>ri</t>
    </rPh>
    <rPh sb="9" eb="10">
      <t>jiu dian</t>
    </rPh>
    <rPh sb="11" eb="12">
      <t>qian dao</t>
    </rPh>
    <phoneticPr fontId="2" type="noConversion"/>
  </si>
  <si>
    <t>礼仪服装</t>
    <phoneticPr fontId="2" type="noConversion"/>
  </si>
  <si>
    <t>套</t>
    <phoneticPr fontId="2" type="noConversion"/>
  </si>
  <si>
    <t>次</t>
    <phoneticPr fontId="2" type="noConversion"/>
  </si>
  <si>
    <t>采购</t>
    <rPh sb="0" eb="1">
      <t>cai gou</t>
    </rPh>
    <phoneticPr fontId="2" type="noConversion"/>
  </si>
  <si>
    <t>现场用药</t>
    <rPh sb="0" eb="1">
      <t>xian chang</t>
    </rPh>
    <rPh sb="2" eb="3">
      <t>yogn yao</t>
    </rPh>
    <phoneticPr fontId="2" type="noConversion"/>
  </si>
  <si>
    <t>常备药物</t>
    <rPh sb="0" eb="1">
      <t>chang bei</t>
    </rPh>
    <rPh sb="2" eb="3">
      <t>yao wu</t>
    </rPh>
    <phoneticPr fontId="2" type="noConversion"/>
  </si>
  <si>
    <t>生日蛋糕；奶油翻糖logo，22寸</t>
    <rPh sb="0" eb="1">
      <t>sheng ri</t>
    </rPh>
    <rPh sb="2" eb="3">
      <t>dan gao</t>
    </rPh>
    <rPh sb="5" eb="6">
      <t>nai you</t>
    </rPh>
    <rPh sb="7" eb="8">
      <t>fan tang</t>
    </rPh>
    <rPh sb="16" eb="17">
      <t>cun</t>
    </rPh>
    <phoneticPr fontId="2" type="noConversion"/>
  </si>
  <si>
    <t>雨伞；16日下雨机场VIP使用</t>
    <rPh sb="0" eb="1">
      <t>yu san</t>
    </rPh>
    <rPh sb="5" eb="6">
      <t>ri</t>
    </rPh>
    <rPh sb="6" eb="7">
      <t>xia yu</t>
    </rPh>
    <rPh sb="8" eb="9">
      <t>ji chang</t>
    </rPh>
    <rPh sb="13" eb="14">
      <t>shi yong</t>
    </rPh>
    <phoneticPr fontId="2" type="noConversion"/>
  </si>
  <si>
    <t>雨衣；16日下雨机场使用</t>
    <rPh sb="0" eb="1">
      <t>yu yyi</t>
    </rPh>
    <rPh sb="5" eb="6">
      <t>ri</t>
    </rPh>
    <rPh sb="6" eb="7">
      <t>xia yu</t>
    </rPh>
    <rPh sb="8" eb="9">
      <t>ji chang</t>
    </rPh>
    <rPh sb="10" eb="11">
      <t>shi yong</t>
    </rPh>
    <phoneticPr fontId="2" type="noConversion"/>
  </si>
  <si>
    <t>件</t>
    <rPh sb="0" eb="1">
      <t>jian</t>
    </rPh>
    <phoneticPr fontId="2" type="noConversion"/>
  </si>
  <si>
    <t>收手机袋子</t>
    <rPh sb="0" eb="1">
      <t>shou</t>
    </rPh>
    <rPh sb="1" eb="2">
      <t>shou ji</t>
    </rPh>
    <rPh sb="3" eb="4">
      <t>dai zi</t>
    </rPh>
    <phoneticPr fontId="2" type="noConversion"/>
  </si>
  <si>
    <t>签到礼品袋子</t>
    <rPh sb="0" eb="1">
      <t>qian dao</t>
    </rPh>
    <rPh sb="2" eb="3">
      <t>li pin</t>
    </rPh>
    <rPh sb="4" eb="5">
      <t>dai zi</t>
    </rPh>
    <phoneticPr fontId="2" type="noConversion"/>
  </si>
  <si>
    <t>互动区老师服装租赁</t>
    <rPh sb="0" eb="1">
      <t>hu dong qu</t>
    </rPh>
    <rPh sb="3" eb="4">
      <t>lao shi</t>
    </rPh>
    <rPh sb="5" eb="6">
      <t>fu hzuang</t>
    </rPh>
    <rPh sb="7" eb="8">
      <t>zu lin</t>
    </rPh>
    <phoneticPr fontId="2" type="noConversion"/>
  </si>
  <si>
    <t>VIP石画桌卡</t>
    <rPh sb="3" eb="4">
      <t>shi</t>
    </rPh>
    <rPh sb="4" eb="5">
      <t>hua</t>
    </rPh>
    <rPh sb="5" eb="6">
      <t>zhuo ka</t>
    </rPh>
    <phoneticPr fontId="2" type="noConversion"/>
  </si>
  <si>
    <t>互动区物料</t>
    <rPh sb="0" eb="1">
      <t>hu dong qu</t>
    </rPh>
    <rPh sb="3" eb="4">
      <t>wu liao</t>
    </rPh>
    <phoneticPr fontId="2" type="noConversion"/>
  </si>
  <si>
    <t>组</t>
    <rPh sb="0" eb="1">
      <t>z</t>
    </rPh>
    <phoneticPr fontId="2" type="noConversion"/>
  </si>
  <si>
    <t>糖画、石画、剪纸、团扇、拍照区</t>
    <rPh sb="12" eb="13">
      <t>pai zhao</t>
    </rPh>
    <rPh sb="14" eb="15">
      <t>qu</t>
    </rPh>
    <phoneticPr fontId="2" type="noConversion"/>
  </si>
  <si>
    <t>租赁</t>
    <phoneticPr fontId="2" type="noConversion"/>
  </si>
  <si>
    <t>办公用品（打印机租赁、墨盒、A4纸、签到笔等）；现场打印活动相关材料</t>
    <rPh sb="5" eb="6">
      <t>da yin ji</t>
    </rPh>
    <rPh sb="8" eb="9">
      <t>zu lin</t>
    </rPh>
    <rPh sb="11" eb="12">
      <t>mo he</t>
    </rPh>
    <rPh sb="16" eb="17">
      <t>zhi</t>
    </rPh>
    <rPh sb="18" eb="19">
      <t>qian dao bi</t>
    </rPh>
    <rPh sb="20" eb="21">
      <t>bi</t>
    </rPh>
    <rPh sb="21" eb="22">
      <t>deng</t>
    </rPh>
    <rPh sb="24" eb="25">
      <t>xian chang</t>
    </rPh>
    <rPh sb="26" eb="27">
      <t>da yin</t>
    </rPh>
    <rPh sb="28" eb="29">
      <t>huo dong</t>
    </rPh>
    <rPh sb="30" eb="31">
      <t>xiang guan</t>
    </rPh>
    <rPh sb="32" eb="33">
      <t>cai l</t>
    </rPh>
    <phoneticPr fontId="2" type="noConversion"/>
  </si>
  <si>
    <t>对讲机；服务于此次活动的设备</t>
    <rPh sb="4" eb="5">
      <t>fu wu yu</t>
    </rPh>
    <rPh sb="7" eb="8">
      <t>ci ci</t>
    </rPh>
    <rPh sb="9" eb="10">
      <t>hud oong</t>
    </rPh>
    <rPh sb="11" eb="12">
      <t>de</t>
    </rPh>
    <rPh sb="12" eb="13">
      <t>she bei</t>
    </rPh>
    <phoneticPr fontId="2" type="noConversion"/>
  </si>
  <si>
    <t>资深摄影师</t>
    <rPh sb="0" eb="1">
      <t>zi shen</t>
    </rPh>
    <rPh sb="2" eb="3">
      <t>she ying shi</t>
    </rPh>
    <phoneticPr fontId="2" type="noConversion"/>
  </si>
  <si>
    <t>1月16日 接机签到；宇群；8小时内</t>
    <rPh sb="1" eb="2">
      <t>yue</t>
    </rPh>
    <rPh sb="4" eb="5">
      <t>ri</t>
    </rPh>
    <rPh sb="6" eb="7">
      <t>jie ji</t>
    </rPh>
    <rPh sb="8" eb="9">
      <t>qian dao</t>
    </rPh>
    <rPh sb="11" eb="12">
      <t>yu qun</t>
    </rPh>
    <rPh sb="15" eb="16">
      <t>xiao shi nei</t>
    </rPh>
    <phoneticPr fontId="2" type="noConversion"/>
  </si>
  <si>
    <t>1月17日  会议晚宴；宇群，12小时内</t>
    <rPh sb="1" eb="2">
      <t>yue</t>
    </rPh>
    <rPh sb="4" eb="5">
      <t>ri</t>
    </rPh>
    <rPh sb="7" eb="8">
      <t>hui yi</t>
    </rPh>
    <rPh sb="9" eb="10">
      <t>wan yan</t>
    </rPh>
    <rPh sb="12" eb="13">
      <t>yu qun</t>
    </rPh>
    <rPh sb="17" eb="18">
      <t>xiao sh nei</t>
    </rPh>
    <phoneticPr fontId="2" type="noConversion"/>
  </si>
  <si>
    <t>1月18日 团建；宇群</t>
    <rPh sb="1" eb="2">
      <t>yue</t>
    </rPh>
    <rPh sb="4" eb="5">
      <t>ri</t>
    </rPh>
    <rPh sb="6" eb="7">
      <t>tuan jian</t>
    </rPh>
    <rPh sb="9" eb="10">
      <t>yu qun</t>
    </rPh>
    <phoneticPr fontId="2" type="noConversion"/>
  </si>
  <si>
    <t>2条线路各1人+管理层团建1人</t>
    <rPh sb="1" eb="2">
      <t>tiao</t>
    </rPh>
    <rPh sb="2" eb="3">
      <t>xian lu</t>
    </rPh>
    <rPh sb="4" eb="5">
      <t>ge</t>
    </rPh>
    <rPh sb="6" eb="7">
      <t>ren</t>
    </rPh>
    <rPh sb="8" eb="9">
      <t>guan li ceng</t>
    </rPh>
    <rPh sb="11" eb="12">
      <t>tuan jian</t>
    </rPh>
    <rPh sb="14" eb="15">
      <t>ren</t>
    </rPh>
    <phoneticPr fontId="2" type="noConversion"/>
  </si>
  <si>
    <t>资深摄像师</t>
    <rPh sb="0" eb="1">
      <t>zi shen</t>
    </rPh>
    <rPh sb="2" eb="3">
      <t>she xinag shi</t>
    </rPh>
    <phoneticPr fontId="2" type="noConversion"/>
  </si>
  <si>
    <t>1月16日  接机签到；宇群；8小时内</t>
    <rPh sb="1" eb="2">
      <t>yue</t>
    </rPh>
    <rPh sb="4" eb="5">
      <t>ri</t>
    </rPh>
    <rPh sb="7" eb="8">
      <t>jie ji</t>
    </rPh>
    <rPh sb="9" eb="10">
      <t>qian dao</t>
    </rPh>
    <phoneticPr fontId="2" type="noConversion"/>
  </si>
  <si>
    <t>1月 17日、18日  会议、团建；宇群；8小时内</t>
    <rPh sb="1" eb="2">
      <t>yue</t>
    </rPh>
    <rPh sb="5" eb="6">
      <t>ri</t>
    </rPh>
    <rPh sb="9" eb="10">
      <t>ri</t>
    </rPh>
    <rPh sb="12" eb="13">
      <t>hui yi</t>
    </rPh>
    <rPh sb="15" eb="16">
      <t>tuan jian</t>
    </rPh>
    <phoneticPr fontId="2" type="noConversion"/>
  </si>
  <si>
    <t>图片直播</t>
    <rPh sb="0" eb="1">
      <t>tu pian</t>
    </rPh>
    <rPh sb="2" eb="3">
      <t>zhi bo</t>
    </rPh>
    <phoneticPr fontId="2" type="noConversion"/>
  </si>
  <si>
    <t>云直播相册</t>
    <rPh sb="0" eb="1">
      <t>yun zhi bo</t>
    </rPh>
    <rPh sb="3" eb="4">
      <t>xinag ce</t>
    </rPh>
    <phoneticPr fontId="2" type="noConversion"/>
  </si>
  <si>
    <t>航拍</t>
    <rPh sb="0" eb="1">
      <t>hang pai</t>
    </rPh>
    <phoneticPr fontId="2" type="noConversion"/>
  </si>
  <si>
    <t>合影；宇群航拍</t>
    <rPh sb="0" eb="1">
      <t>he ying</t>
    </rPh>
    <rPh sb="3" eb="4">
      <t>yu qun</t>
    </rPh>
    <rPh sb="5" eb="6">
      <t>hang pai</t>
    </rPh>
    <phoneticPr fontId="2" type="noConversion"/>
  </si>
  <si>
    <t>导播</t>
    <rPh sb="0" eb="1">
      <t>dao bo</t>
    </rPh>
    <phoneticPr fontId="2" type="noConversion"/>
  </si>
  <si>
    <t>导播人员；彩排日&amp;活动日</t>
    <rPh sb="0" eb="1">
      <t>dao bo</t>
    </rPh>
    <rPh sb="2" eb="3">
      <t>ren yuan</t>
    </rPh>
    <rPh sb="5" eb="6">
      <t>cai pai ri</t>
    </rPh>
    <rPh sb="9" eb="10">
      <t>hud oong</t>
    </rPh>
    <rPh sb="11" eb="12">
      <t>ri</t>
    </rPh>
    <phoneticPr fontId="2" type="noConversion"/>
  </si>
  <si>
    <t>天</t>
    <rPh sb="0" eb="1">
      <t>t</t>
    </rPh>
    <phoneticPr fontId="2" type="noConversion"/>
  </si>
  <si>
    <t>已调整</t>
    <rPh sb="0" eb="1">
      <t>yi tiao zheng</t>
    </rPh>
    <phoneticPr fontId="2" type="noConversion"/>
  </si>
  <si>
    <t>大会直播设备</t>
    <rPh sb="0" eb="1">
      <t>da hui</t>
    </rPh>
    <rPh sb="2" eb="3">
      <t>zhi bo she bei</t>
    </rPh>
    <phoneticPr fontId="2" type="noConversion"/>
  </si>
  <si>
    <t>高清导播切换台设备；Datavido 洋铭hs2800</t>
    <rPh sb="0" eb="1">
      <t>gao qing</t>
    </rPh>
    <rPh sb="2" eb="3">
      <t>dao bo</t>
    </rPh>
    <rPh sb="4" eb="5">
      <t>qie huan tai</t>
    </rPh>
    <rPh sb="7" eb="8">
      <t>she bei</t>
    </rPh>
    <phoneticPr fontId="2" type="noConversion"/>
  </si>
  <si>
    <t>型号 已补充</t>
    <rPh sb="0" eb="1">
      <t>xing hao</t>
    </rPh>
    <rPh sb="3" eb="4">
      <t>yi</t>
    </rPh>
    <rPh sb="4" eb="5">
      <t>bu chong</t>
    </rPh>
    <phoneticPr fontId="2" type="noConversion"/>
  </si>
  <si>
    <t>花絮拍摄老师</t>
    <rPh sb="0" eb="1">
      <t>hua xu</t>
    </rPh>
    <rPh sb="2" eb="3">
      <t>pai she</t>
    </rPh>
    <rPh sb="4" eb="5">
      <t>lao sh</t>
    </rPh>
    <phoneticPr fontId="2" type="noConversion"/>
  </si>
  <si>
    <t>16日、17日花絮拍摄老师</t>
    <rPh sb="2" eb="3">
      <t>ri</t>
    </rPh>
    <rPh sb="6" eb="7">
      <t>ri</t>
    </rPh>
    <rPh sb="7" eb="8">
      <t>hua xu</t>
    </rPh>
    <rPh sb="9" eb="10">
      <t>pai she</t>
    </rPh>
    <rPh sb="11" eb="12">
      <t>lao shi</t>
    </rPh>
    <phoneticPr fontId="2" type="noConversion"/>
  </si>
  <si>
    <t>活动花絮视频快剪</t>
    <rPh sb="0" eb="1">
      <t>hud oong</t>
    </rPh>
    <rPh sb="2" eb="3">
      <t>hua xu</t>
    </rPh>
    <rPh sb="4" eb="5">
      <t>shi pin</t>
    </rPh>
    <rPh sb="6" eb="7">
      <t>kuai jian</t>
    </rPh>
    <phoneticPr fontId="2" type="noConversion"/>
  </si>
  <si>
    <t>签到、会议、晚宴花絮快剪，10秒视频</t>
    <rPh sb="0" eb="1">
      <t>qian dao</t>
    </rPh>
    <rPh sb="3" eb="4">
      <t>hui yi</t>
    </rPh>
    <rPh sb="6" eb="7">
      <t>wan yan</t>
    </rPh>
    <rPh sb="8" eb="9">
      <t>hua xu</t>
    </rPh>
    <rPh sb="10" eb="11">
      <t>kaui jian</t>
    </rPh>
    <rPh sb="15" eb="16">
      <t>miao</t>
    </rPh>
    <rPh sb="16" eb="17">
      <t>shi pin</t>
    </rPh>
    <phoneticPr fontId="2" type="noConversion"/>
  </si>
  <si>
    <t>条</t>
    <rPh sb="0" eb="1">
      <t>tiao</t>
    </rPh>
    <phoneticPr fontId="2" type="noConversion"/>
  </si>
  <si>
    <t>差旅费用</t>
    <rPh sb="0" eb="1">
      <t>cha lü</t>
    </rPh>
    <rPh sb="2" eb="3">
      <t>fei yong</t>
    </rPh>
    <phoneticPr fontId="2" type="noConversion"/>
  </si>
  <si>
    <t>摄影摄像+导播 广州-桂林往返大交通</t>
    <rPh sb="0" eb="1">
      <t>she ying</t>
    </rPh>
    <rPh sb="2" eb="3">
      <t>she xiang</t>
    </rPh>
    <rPh sb="5" eb="6">
      <t>dao bo</t>
    </rPh>
    <rPh sb="8" eb="9">
      <t>guang zhou</t>
    </rPh>
    <rPh sb="11" eb="12">
      <t>gui lin</t>
    </rPh>
    <rPh sb="13" eb="14">
      <t>wang fan</t>
    </rPh>
    <rPh sb="15" eb="16">
      <t>da jiao tong</t>
    </rPh>
    <phoneticPr fontId="2" type="noConversion"/>
  </si>
  <si>
    <t>往返高铁费用</t>
    <rPh sb="0" eb="1">
      <t>wang fan</t>
    </rPh>
    <rPh sb="2" eb="3">
      <t>gao tie</t>
    </rPh>
    <rPh sb="4" eb="5">
      <t>fe yong</t>
    </rPh>
    <phoneticPr fontId="2" type="noConversion"/>
  </si>
  <si>
    <t>食宿、当地交通等</t>
    <rPh sb="0" eb="1">
      <t>shi su</t>
    </rPh>
    <rPh sb="3" eb="4">
      <t>dang di</t>
    </rPh>
    <rPh sb="5" eb="6">
      <t>jiao tong</t>
    </rPh>
    <rPh sb="7" eb="8">
      <t>deng</t>
    </rPh>
    <phoneticPr fontId="2" type="noConversion"/>
  </si>
  <si>
    <t>晚宴抽奖礼品</t>
    <rPh sb="0" eb="1">
      <t>wan yan</t>
    </rPh>
    <rPh sb="2" eb="3">
      <t>chou jiang</t>
    </rPh>
    <rPh sb="4" eb="5">
      <t>li pin</t>
    </rPh>
    <phoneticPr fontId="2" type="noConversion"/>
  </si>
  <si>
    <t>特等奖 - 大疆无人机</t>
    <rPh sb="0" eb="1">
      <t>te deng jiang</t>
    </rPh>
    <rPh sb="6" eb="7">
      <t>da jiang wu ren ji</t>
    </rPh>
    <phoneticPr fontId="2" type="noConversion"/>
  </si>
  <si>
    <t>一等奖 - 戴森吹风机</t>
    <rPh sb="0" eb="1">
      <t>yi deng jiang</t>
    </rPh>
    <rPh sb="6" eb="7">
      <t>dai sen</t>
    </rPh>
    <rPh sb="8" eb="9">
      <t>chui feng ji</t>
    </rPh>
    <phoneticPr fontId="2" type="noConversion"/>
  </si>
  <si>
    <t>二等奖 - 360扫地机器人</t>
    <rPh sb="0" eb="1">
      <t>er deng jiang</t>
    </rPh>
    <rPh sb="9" eb="10">
      <t>sao d</t>
    </rPh>
    <rPh sb="11" eb="12">
      <t>ji qi ren</t>
    </rPh>
    <phoneticPr fontId="2" type="noConversion"/>
  </si>
  <si>
    <t>三等奖 - 360智能门铃</t>
    <rPh sb="0" eb="1">
      <t>san deng jai g</t>
    </rPh>
    <rPh sb="2" eb="3">
      <t>jiang</t>
    </rPh>
    <rPh sb="9" eb="10">
      <t>zhi neng</t>
    </rPh>
    <rPh sb="11" eb="12">
      <t>men ling</t>
    </rPh>
    <phoneticPr fontId="2" type="noConversion"/>
  </si>
  <si>
    <t>晚宴生日礼品</t>
    <rPh sb="0" eb="1">
      <t>wan yan</t>
    </rPh>
    <rPh sb="2" eb="3">
      <t>sheng r</t>
    </rPh>
    <rPh sb="4" eb="5">
      <t>li pin</t>
    </rPh>
    <phoneticPr fontId="2" type="noConversion"/>
  </si>
  <si>
    <t>故宫文创笔记本套装</t>
    <phoneticPr fontId="2" type="noConversion"/>
  </si>
  <si>
    <t>产品论坛互动礼品</t>
    <rPh sb="0" eb="1">
      <t>chan pin</t>
    </rPh>
    <rPh sb="2" eb="3">
      <t>lun tan</t>
    </rPh>
    <rPh sb="4" eb="5">
      <t>hu dong</t>
    </rPh>
    <rPh sb="6" eb="7">
      <t>li pin</t>
    </rPh>
    <phoneticPr fontId="2" type="noConversion"/>
  </si>
  <si>
    <t>MUJI香薰机</t>
    <rPh sb="4" eb="5">
      <t>xiang xun</t>
    </rPh>
    <rPh sb="6" eb="7">
      <t>ji</t>
    </rPh>
    <phoneticPr fontId="2" type="noConversion"/>
  </si>
  <si>
    <t>360智能摄像头</t>
    <phoneticPr fontId="2" type="noConversion"/>
  </si>
  <si>
    <t>大会开场视频</t>
    <rPh sb="0" eb="1">
      <t>da hui</t>
    </rPh>
    <rPh sb="2" eb="3">
      <t>kai chang</t>
    </rPh>
    <rPh sb="4" eb="5">
      <t>shi pin</t>
    </rPh>
    <phoneticPr fontId="2" type="noConversion"/>
  </si>
  <si>
    <t>大会开场；视频特效包装，加字幕，配乐，60S左右（时间以实际制作为准）；参考360推广2018年中合作伙伴大会（西宁）开场视频</t>
    <rPh sb="0" eb="1">
      <t>da hui</t>
    </rPh>
    <rPh sb="2" eb="3">
      <t>kai chang</t>
    </rPh>
    <rPh sb="5" eb="6">
      <t>shi pin</t>
    </rPh>
    <rPh sb="7" eb="8">
      <t>te xiao</t>
    </rPh>
    <rPh sb="9" eb="10">
      <t>bao zhuang</t>
    </rPh>
    <rPh sb="12" eb="13">
      <t>jia</t>
    </rPh>
    <rPh sb="13" eb="14">
      <t>zi mu</t>
    </rPh>
    <rPh sb="16" eb="17">
      <t>pei</t>
    </rPh>
    <rPh sb="17" eb="18">
      <t>yue</t>
    </rPh>
    <rPh sb="22" eb="23">
      <t>zuo you</t>
    </rPh>
    <rPh sb="25" eb="26">
      <t>shi jian</t>
    </rPh>
    <rPh sb="27" eb="28">
      <t>yi</t>
    </rPh>
    <rPh sb="28" eb="29">
      <t>shi ji</t>
    </rPh>
    <rPh sb="30" eb="31">
      <t>zhi zuo</t>
    </rPh>
    <rPh sb="32" eb="33">
      <t>wie zhun</t>
    </rPh>
    <rPh sb="36" eb="37">
      <t>cna kao</t>
    </rPh>
    <rPh sb="41" eb="42">
      <t>tui guang</t>
    </rPh>
    <rPh sb="47" eb="48">
      <t>nian zhong</t>
    </rPh>
    <rPh sb="49" eb="50">
      <t>he zuo</t>
    </rPh>
    <rPh sb="53" eb="54">
      <t>da hui</t>
    </rPh>
    <rPh sb="56" eb="57">
      <t>xi ning</t>
    </rPh>
    <rPh sb="59" eb="60">
      <t>kai chang</t>
    </rPh>
    <rPh sb="61" eb="62">
      <t>shi pin</t>
    </rPh>
    <phoneticPr fontId="2" type="noConversion"/>
  </si>
  <si>
    <t>支</t>
    <rPh sb="0" eb="1">
      <t>zhi</t>
    </rPh>
    <phoneticPr fontId="2" type="noConversion"/>
  </si>
  <si>
    <t>晚宴开场视频</t>
    <rPh sb="0" eb="1">
      <t>wan yan</t>
    </rPh>
    <rPh sb="2" eb="3">
      <t>kai chang</t>
    </rPh>
    <rPh sb="4" eb="5">
      <t>shi pin</t>
    </rPh>
    <phoneticPr fontId="2" type="noConversion"/>
  </si>
  <si>
    <t>视频素材混剪，配字幕、音乐</t>
    <rPh sb="0" eb="1">
      <t>shi pin</t>
    </rPh>
    <rPh sb="2" eb="3">
      <t>su cai</t>
    </rPh>
    <rPh sb="4" eb="5">
      <t>hun jian</t>
    </rPh>
    <rPh sb="7" eb="8">
      <t>pei zi mu</t>
    </rPh>
    <rPh sb="11" eb="12">
      <t>yin yue</t>
    </rPh>
    <phoneticPr fontId="2" type="noConversion"/>
  </si>
  <si>
    <t>新增需求</t>
    <rPh sb="0" eb="1">
      <t>xin zeng</t>
    </rPh>
    <rPh sb="2" eb="3">
      <t>xu qiu</t>
    </rPh>
    <phoneticPr fontId="2" type="noConversion"/>
  </si>
  <si>
    <t>晚宴颁奖视频</t>
    <rPh sb="0" eb="1">
      <t>wan yan</t>
    </rPh>
    <rPh sb="2" eb="3">
      <t>ban jiang</t>
    </rPh>
    <rPh sb="4" eb="5">
      <t>shi pin</t>
    </rPh>
    <phoneticPr fontId="2" type="noConversion"/>
  </si>
  <si>
    <t>个人、团队、公司；视频特效包装，加获奖信息字幕，配乐，配音；参考360推广2018年中合作伙伴大会（西宁）颁奖视频（此次提案加配音）</t>
    <rPh sb="0" eb="1">
      <t>ge ren</t>
    </rPh>
    <rPh sb="3" eb="4">
      <t>tuan dui</t>
    </rPh>
    <rPh sb="6" eb="7">
      <t>gogn si</t>
    </rPh>
    <rPh sb="11" eb="12">
      <t>te xiao</t>
    </rPh>
    <rPh sb="13" eb="14">
      <t>bao zhaung</t>
    </rPh>
    <rPh sb="16" eb="17">
      <t>jia</t>
    </rPh>
    <rPh sb="17" eb="18">
      <t>huo jiang</t>
    </rPh>
    <rPh sb="19" eb="20">
      <t>xin xi</t>
    </rPh>
    <rPh sb="21" eb="22">
      <t>zi mu</t>
    </rPh>
    <rPh sb="24" eb="25">
      <t>pei</t>
    </rPh>
    <rPh sb="25" eb="26">
      <t>yue</t>
    </rPh>
    <rPh sb="27" eb="28">
      <t>pei yin</t>
    </rPh>
    <rPh sb="50" eb="51">
      <t>xi ning</t>
    </rPh>
    <rPh sb="53" eb="54">
      <t>ban jiang</t>
    </rPh>
    <rPh sb="55" eb="56">
      <t>shi pin</t>
    </rPh>
    <rPh sb="58" eb="59">
      <t>ci ci jia</t>
    </rPh>
    <rPh sb="60" eb="61">
      <t>ti</t>
    </rPh>
    <rPh sb="61" eb="62">
      <t>an</t>
    </rPh>
    <rPh sb="62" eb="63">
      <t>j ai</t>
    </rPh>
    <rPh sb="63" eb="64">
      <t>pei yin</t>
    </rPh>
    <phoneticPr fontId="2" type="noConversion"/>
  </si>
  <si>
    <t>8支颁奖视频，分项报价见明细</t>
    <rPh sb="1" eb="2">
      <t>zhi</t>
    </rPh>
    <rPh sb="2" eb="3">
      <t>ban jiang</t>
    </rPh>
    <rPh sb="4" eb="5">
      <t>shi pin</t>
    </rPh>
    <rPh sb="7" eb="8">
      <t>fen xiang</t>
    </rPh>
    <rPh sb="9" eb="10">
      <t>bao jia</t>
    </rPh>
    <rPh sb="11" eb="12">
      <t>jian</t>
    </rPh>
    <rPh sb="12" eb="13">
      <t>ming xi</t>
    </rPh>
    <phoneticPr fontId="2" type="noConversion"/>
  </si>
  <si>
    <t>晚宴串场视频</t>
    <rPh sb="0" eb="1">
      <t>wan yan</t>
    </rPh>
    <rPh sb="2" eb="3">
      <t>chuan</t>
    </rPh>
    <rPh sb="3" eb="4">
      <t>chang</t>
    </rPh>
    <rPh sb="4" eb="5">
      <t>shi pin</t>
    </rPh>
    <phoneticPr fontId="2" type="noConversion"/>
  </si>
  <si>
    <t>18年热门影视作品混剪</t>
    <rPh sb="2" eb="3">
      <t>nian</t>
    </rPh>
    <rPh sb="3" eb="4">
      <t>re men</t>
    </rPh>
    <rPh sb="5" eb="6">
      <t>ying shi</t>
    </rPh>
    <rPh sb="7" eb="8">
      <t>zuo pin</t>
    </rPh>
    <rPh sb="9" eb="10">
      <t>hun jian</t>
    </rPh>
    <phoneticPr fontId="2" type="noConversion"/>
  </si>
  <si>
    <t>大会总结视频</t>
    <rPh sb="0" eb="1">
      <t>da hui</t>
    </rPh>
    <rPh sb="2" eb="3">
      <t>zong jie</t>
    </rPh>
    <rPh sb="4" eb="5">
      <t>shi pin</t>
    </rPh>
    <phoneticPr fontId="2" type="noConversion"/>
  </si>
  <si>
    <t>根据拍摄素材剪辑</t>
    <rPh sb="0" eb="1">
      <t>gen ju</t>
    </rPh>
    <rPh sb="2" eb="3">
      <t>pai she</t>
    </rPh>
    <rPh sb="4" eb="5">
      <t>su cai</t>
    </rPh>
    <rPh sb="6" eb="7">
      <t>jian ji</t>
    </rPh>
    <phoneticPr fontId="2" type="noConversion"/>
  </si>
  <si>
    <t>晚宴总结视频</t>
    <rPh sb="0" eb="1">
      <t>wan yan</t>
    </rPh>
    <rPh sb="2" eb="3">
      <t>zong jie shi pin</t>
    </rPh>
    <phoneticPr fontId="2" type="noConversion"/>
  </si>
  <si>
    <t>快剪视频</t>
    <rPh sb="0" eb="1">
      <t>kuai jain</t>
    </rPh>
    <rPh sb="1" eb="2">
      <t>j ai n</t>
    </rPh>
    <rPh sb="2" eb="3">
      <t>shi p</t>
    </rPh>
    <phoneticPr fontId="2" type="noConversion"/>
  </si>
  <si>
    <t>花絮视频</t>
    <rPh sb="0" eb="1">
      <t>hau xu</t>
    </rPh>
    <rPh sb="2" eb="3">
      <t>shi pin</t>
    </rPh>
    <phoneticPr fontId="2" type="noConversion"/>
  </si>
  <si>
    <t>大会动态KV</t>
    <rPh sb="0" eb="1">
      <t>da hui</t>
    </rPh>
    <rPh sb="2" eb="3">
      <t>dong tai</t>
    </rPh>
    <phoneticPr fontId="2" type="noConversion"/>
  </si>
  <si>
    <t>动态KV；参考360推广2018年中合作伙伴大会（西宁）动态KV</t>
    <rPh sb="0" eb="1">
      <t>dong tai</t>
    </rPh>
    <rPh sb="28" eb="29">
      <t>dong tai</t>
    </rPh>
    <phoneticPr fontId="2" type="noConversion"/>
  </si>
  <si>
    <t>晚宴动态KV</t>
    <rPh sb="0" eb="1">
      <t>wan yan</t>
    </rPh>
    <rPh sb="2" eb="3">
      <t>dong tai</t>
    </rPh>
    <phoneticPr fontId="2" type="noConversion"/>
  </si>
  <si>
    <t>动态KV</t>
    <rPh sb="0" eb="1">
      <t>dong tai</t>
    </rPh>
    <phoneticPr fontId="2" type="noConversion"/>
  </si>
  <si>
    <t>互动区视频处理</t>
    <rPh sb="0" eb="1">
      <t>hu dong qu</t>
    </rPh>
    <rPh sb="3" eb="4">
      <t>shi pin</t>
    </rPh>
    <rPh sb="5" eb="6">
      <t>chu li</t>
    </rPh>
    <phoneticPr fontId="2" type="noConversion"/>
  </si>
  <si>
    <t>往届合作伙伴大会视频素材或者照片剪辑视频，配背景音乐，具体体现内容以后期确认需求为准；参考360推广2017年度合作伙伴大会（广州）剪辑视频</t>
    <rPh sb="0" eb="1">
      <t>wang jie</t>
    </rPh>
    <rPh sb="2" eb="3">
      <t>he zuo</t>
    </rPh>
    <rPh sb="4" eb="5">
      <t>huo ban</t>
    </rPh>
    <rPh sb="6" eb="7">
      <t>da hui</t>
    </rPh>
    <rPh sb="8" eb="9">
      <t>shi pin</t>
    </rPh>
    <rPh sb="10" eb="11">
      <t>su cai</t>
    </rPh>
    <rPh sb="12" eb="13">
      <t>huo zhe</t>
    </rPh>
    <rPh sb="14" eb="15">
      <t>zhao pian</t>
    </rPh>
    <rPh sb="16" eb="17">
      <t>jian ji</t>
    </rPh>
    <rPh sb="18" eb="19">
      <t>shi pin</t>
    </rPh>
    <rPh sb="21" eb="22">
      <t>pei</t>
    </rPh>
    <rPh sb="22" eb="23">
      <t>bei jing</t>
    </rPh>
    <rPh sb="24" eb="25">
      <t>yin yue</t>
    </rPh>
    <rPh sb="27" eb="28">
      <t>ju ti</t>
    </rPh>
    <rPh sb="29" eb="30">
      <t>ti xian</t>
    </rPh>
    <rPh sb="31" eb="32">
      <t>nei rong</t>
    </rPh>
    <rPh sb="33" eb="34">
      <t>yi</t>
    </rPh>
    <rPh sb="34" eb="35">
      <t>hou qi</t>
    </rPh>
    <rPh sb="36" eb="37">
      <t>que ren</t>
    </rPh>
    <rPh sb="38" eb="39">
      <t>xu qiu</t>
    </rPh>
    <rPh sb="40" eb="41">
      <t>wie zhun</t>
    </rPh>
    <rPh sb="43" eb="44">
      <t>can kao</t>
    </rPh>
    <rPh sb="48" eb="49">
      <t>tui guang</t>
    </rPh>
    <rPh sb="54" eb="55">
      <t>nian zhong</t>
    </rPh>
    <rPh sb="55" eb="56">
      <t>du</t>
    </rPh>
    <rPh sb="56" eb="57">
      <t>he zuo</t>
    </rPh>
    <rPh sb="58" eb="59">
      <t>huo ban</t>
    </rPh>
    <rPh sb="60" eb="61">
      <t>da hui</t>
    </rPh>
    <rPh sb="63" eb="64">
      <t>guang zho</t>
    </rPh>
    <rPh sb="66" eb="67">
      <t>jian ji</t>
    </rPh>
    <rPh sb="68" eb="69">
      <t>shi pin</t>
    </rPh>
    <phoneticPr fontId="2" type="noConversion"/>
  </si>
  <si>
    <t>颁奖视频</t>
    <rPh sb="0" eb="1">
      <t>ban jiang</t>
    </rPh>
    <rPh sb="2" eb="3">
      <t>shi pin</t>
    </rPh>
    <phoneticPr fontId="2" type="noConversion"/>
  </si>
  <si>
    <t>总部获奖嘉宾晚宴颁奖视频，素材剪辑</t>
    <rPh sb="0" eb="1">
      <t>zong bu</t>
    </rPh>
    <rPh sb="2" eb="3">
      <t>huo jiang</t>
    </rPh>
    <rPh sb="4" eb="5">
      <t>jia bin</t>
    </rPh>
    <rPh sb="6" eb="7">
      <t>wan yan</t>
    </rPh>
    <rPh sb="8" eb="9">
      <t>ban jiang</t>
    </rPh>
    <rPh sb="10" eb="11">
      <t>shi pin</t>
    </rPh>
    <rPh sb="13" eb="14">
      <t>su cai</t>
    </rPh>
    <rPh sb="15" eb="16">
      <t>jian ji</t>
    </rPh>
    <phoneticPr fontId="2" type="noConversion"/>
  </si>
  <si>
    <t>闪耀之星视频</t>
    <rPh sb="0" eb="1">
      <t>shan yao</t>
    </rPh>
    <rPh sb="2" eb="3">
      <t>zhi xing</t>
    </rPh>
    <rPh sb="4" eb="5">
      <t>shi pin</t>
    </rPh>
    <phoneticPr fontId="2" type="noConversion"/>
  </si>
  <si>
    <t>获奖展示视频剪辑</t>
    <rPh sb="0" eb="1">
      <t>huo jiang</t>
    </rPh>
    <rPh sb="2" eb="3">
      <t>zhan shi</t>
    </rPh>
    <rPh sb="4" eb="5">
      <t>shi p</t>
    </rPh>
    <rPh sb="6" eb="7">
      <t>jian ji</t>
    </rPh>
    <phoneticPr fontId="2" type="noConversion"/>
  </si>
  <si>
    <t>总部位获奖嘉宾素材剪辑，配音乐，加字幕</t>
    <rPh sb="0" eb="1">
      <t>zong bu</t>
    </rPh>
    <rPh sb="2" eb="3">
      <t>wei</t>
    </rPh>
    <rPh sb="3" eb="4">
      <t>huo jiang</t>
    </rPh>
    <rPh sb="5" eb="6">
      <t>jia bin</t>
    </rPh>
    <rPh sb="7" eb="8">
      <t>su cai</t>
    </rPh>
    <rPh sb="9" eb="10">
      <t>jain ji</t>
    </rPh>
    <rPh sb="12" eb="13">
      <t>pei yin yue</t>
    </rPh>
    <rPh sb="16" eb="17">
      <t>jia</t>
    </rPh>
    <rPh sb="17" eb="18">
      <t>zi mu</t>
    </rPh>
    <phoneticPr fontId="2" type="noConversion"/>
  </si>
  <si>
    <t>大巴车</t>
    <rPh sb="0" eb="1">
      <t>da ba</t>
    </rPh>
    <rPh sb="2" eb="3">
      <t>che</t>
    </rPh>
    <phoneticPr fontId="2" type="noConversion"/>
  </si>
  <si>
    <t>空调大巴</t>
    <rPh sb="0" eb="1">
      <t>kogn tiao</t>
    </rPh>
    <rPh sb="2" eb="3">
      <t>da ba</t>
    </rPh>
    <phoneticPr fontId="2" type="noConversion"/>
  </si>
  <si>
    <t>49座旅游大巴；龙脊梯田2辆+世外桃源6辆</t>
    <rPh sb="2" eb="3">
      <t>zuo</t>
    </rPh>
    <rPh sb="3" eb="4">
      <t>lü you</t>
    </rPh>
    <rPh sb="5" eb="6">
      <t>da ba</t>
    </rPh>
    <rPh sb="8" eb="9">
      <t>long ji</t>
    </rPh>
    <rPh sb="13" eb="14">
      <t>laing</t>
    </rPh>
    <rPh sb="15" eb="16">
      <t>sh wai tao yuan</t>
    </rPh>
    <rPh sb="20" eb="21">
      <t>liang</t>
    </rPh>
    <phoneticPr fontId="2" type="noConversion"/>
  </si>
  <si>
    <t>导游</t>
    <rPh sb="0" eb="1">
      <t>dao you</t>
    </rPh>
    <phoneticPr fontId="2" type="noConversion"/>
  </si>
  <si>
    <t>优秀中文导游服务；商务团队导游</t>
    <rPh sb="0" eb="1">
      <t>you xiu</t>
    </rPh>
    <rPh sb="2" eb="3">
      <t>zhong wen</t>
    </rPh>
    <rPh sb="4" eb="5">
      <t>dao you</t>
    </rPh>
    <rPh sb="6" eb="7">
      <t>fu wu</t>
    </rPh>
    <rPh sb="9" eb="10">
      <t>shang wu</t>
    </rPh>
    <rPh sb="11" eb="12">
      <t>taun dui</t>
    </rPh>
    <rPh sb="13" eb="14">
      <t>dao you</t>
    </rPh>
    <phoneticPr fontId="2" type="noConversion"/>
  </si>
  <si>
    <t>8辆车+管理层1人</t>
    <rPh sb="1" eb="2">
      <t>laing che</t>
    </rPh>
    <rPh sb="4" eb="5">
      <t>guan li ceng</t>
    </rPh>
    <rPh sb="8" eb="9">
      <t>ren</t>
    </rPh>
    <phoneticPr fontId="2" type="noConversion"/>
  </si>
  <si>
    <t>午餐</t>
    <rPh sb="0" eb="1">
      <t>wu can</t>
    </rPh>
    <phoneticPr fontId="2" type="noConversion"/>
  </si>
  <si>
    <t>圆桌午餐</t>
    <rPh sb="0" eb="1">
      <t>yuan zhuo</t>
    </rPh>
    <rPh sb="2" eb="3">
      <t>wu can</t>
    </rPh>
    <phoneticPr fontId="2" type="noConversion"/>
  </si>
  <si>
    <t>世外桃源18桌+龙脊梯田6桌</t>
    <rPh sb="0" eb="1">
      <t>shi wai</t>
    </rPh>
    <rPh sb="6" eb="7">
      <t>zhuo</t>
    </rPh>
    <rPh sb="8" eb="9">
      <t>logn ji ti tian</t>
    </rPh>
    <rPh sb="13" eb="14">
      <t>zhuo</t>
    </rPh>
    <phoneticPr fontId="2" type="noConversion"/>
  </si>
  <si>
    <t>世外桃源</t>
    <rPh sb="0" eb="1">
      <t>shi wia</t>
    </rPh>
    <phoneticPr fontId="2" type="noConversion"/>
  </si>
  <si>
    <t>门票</t>
    <rPh sb="0" eb="1">
      <t>men p</t>
    </rPh>
    <phoneticPr fontId="2" type="noConversion"/>
  </si>
  <si>
    <t>龙脊梯田景区专线车费</t>
    <rPh sb="0" eb="1">
      <t>log ji ti tian</t>
    </rPh>
    <rPh sb="4" eb="5">
      <t>jign qu nei</t>
    </rPh>
    <rPh sb="6" eb="7">
      <t>zhaun xian</t>
    </rPh>
    <rPh sb="8" eb="9">
      <t>che fei</t>
    </rPh>
    <phoneticPr fontId="2" type="noConversion"/>
  </si>
  <si>
    <t>景区内大巴费用</t>
    <rPh sb="0" eb="1">
      <t>jign qu nei</t>
    </rPh>
    <rPh sb="3" eb="4">
      <t>da ba</t>
    </rPh>
    <rPh sb="5" eb="6">
      <t>fei yong</t>
    </rPh>
    <phoneticPr fontId="2" type="noConversion"/>
  </si>
  <si>
    <t>龙脊梯田景区门票</t>
    <rPh sb="0" eb="1">
      <t>long ji ti tian</t>
    </rPh>
    <rPh sb="4" eb="5">
      <t>jign qu</t>
    </rPh>
    <rPh sb="6" eb="7">
      <t>men piao</t>
    </rPh>
    <phoneticPr fontId="2" type="noConversion"/>
  </si>
  <si>
    <t>景区首道门票</t>
    <rPh sb="0" eb="1">
      <t>jign qu</t>
    </rPh>
    <rPh sb="2" eb="3">
      <t>sho</t>
    </rPh>
    <rPh sb="3" eb="4">
      <t>dao</t>
    </rPh>
    <rPh sb="4" eb="5">
      <t>mne piao</t>
    </rPh>
    <phoneticPr fontId="2" type="noConversion"/>
  </si>
  <si>
    <t>龙脊梯田景区内电瓶车</t>
    <rPh sb="0" eb="1">
      <t>logn ji</t>
    </rPh>
    <rPh sb="4" eb="5">
      <t>jing qu nei</t>
    </rPh>
    <rPh sb="7" eb="8">
      <t>dian ping che</t>
    </rPh>
    <phoneticPr fontId="2" type="noConversion"/>
  </si>
  <si>
    <t>电瓶车，含导游2人</t>
    <rPh sb="0" eb="1">
      <t>dian ping che</t>
    </rPh>
    <rPh sb="4" eb="5">
      <t>han</t>
    </rPh>
    <rPh sb="5" eb="6">
      <t>dao you</t>
    </rPh>
    <rPh sb="8" eb="9">
      <t>ren</t>
    </rPh>
    <phoneticPr fontId="2" type="noConversion"/>
  </si>
  <si>
    <t>考斯特-管理层</t>
    <rPh sb="0" eb="1">
      <t>kao si te</t>
    </rPh>
    <rPh sb="4" eb="5">
      <t>guan li cneg</t>
    </rPh>
    <phoneticPr fontId="2" type="noConversion"/>
  </si>
  <si>
    <t>管理层人员团建用车</t>
    <rPh sb="0" eb="1">
      <t>guan li</t>
    </rPh>
    <rPh sb="2" eb="3">
      <t>cneg</t>
    </rPh>
    <rPh sb="3" eb="4">
      <t>ren yuan</t>
    </rPh>
    <rPh sb="5" eb="6">
      <t>tuan jian</t>
    </rPh>
    <rPh sb="7" eb="8">
      <t>yogn che</t>
    </rPh>
    <phoneticPr fontId="2" type="noConversion"/>
  </si>
  <si>
    <t>午餐-管理层</t>
    <rPh sb="0" eb="1">
      <t>wu cna</t>
    </rPh>
    <rPh sb="3" eb="4">
      <t>guan li cneg</t>
    </rPh>
    <phoneticPr fontId="2" type="noConversion"/>
  </si>
  <si>
    <t>龙脊黄络人家饭店</t>
    <rPh sb="0" eb="1">
      <t>logn ji</t>
    </rPh>
    <rPh sb="6" eb="7">
      <t>fan dian</t>
    </rPh>
    <phoneticPr fontId="2" type="noConversion"/>
  </si>
  <si>
    <t>景点费用-管理层</t>
    <rPh sb="0" eb="1">
      <t>jign dian</t>
    </rPh>
    <rPh sb="2" eb="3">
      <t>fei yong</t>
    </rPh>
    <rPh sb="5" eb="6">
      <t>guan li cegn</t>
    </rPh>
    <phoneticPr fontId="2" type="noConversion"/>
  </si>
  <si>
    <t>龙脊梯田（金坑）</t>
    <phoneticPr fontId="2" type="noConversion"/>
  </si>
  <si>
    <t>景点换车费</t>
    <phoneticPr fontId="2" type="noConversion"/>
  </si>
  <si>
    <t>买满33座位数可直接开车进景区</t>
    <rPh sb="7" eb="8">
      <t>ke</t>
    </rPh>
    <rPh sb="8" eb="9">
      <t>zhi jie</t>
    </rPh>
    <rPh sb="10" eb="11">
      <t>kai che</t>
    </rPh>
    <rPh sb="12" eb="13">
      <t>jin</t>
    </rPh>
    <rPh sb="13" eb="14">
      <t>jing qu</t>
    </rPh>
    <phoneticPr fontId="14" type="noConversion"/>
  </si>
  <si>
    <t>黄洛瑶寨</t>
    <phoneticPr fontId="2" type="noConversion"/>
  </si>
  <si>
    <t>含导游1人</t>
    <phoneticPr fontId="14" type="noConversion"/>
  </si>
  <si>
    <t>活动</t>
    <rPh sb="0" eb="1">
      <t>men</t>
    </rPh>
    <rPh sb="1" eb="2">
      <t>piao</t>
    </rPh>
    <phoneticPr fontId="2" type="noConversion"/>
  </si>
  <si>
    <t>缆车（往返）</t>
    <phoneticPr fontId="2" type="noConversion"/>
  </si>
  <si>
    <t>往返110/人</t>
    <phoneticPr fontId="14" type="noConversion"/>
  </si>
  <si>
    <t>旅游意外保险</t>
    <rPh sb="0" eb="1">
      <t>lü you</t>
    </rPh>
    <rPh sb="2" eb="3">
      <t>yi wai</t>
    </rPh>
    <rPh sb="4" eb="5">
      <t>bao xian</t>
    </rPh>
    <phoneticPr fontId="2" type="noConversion"/>
  </si>
  <si>
    <t>旅游险</t>
    <rPh sb="0" eb="1">
      <t>lü you xian</t>
    </rPh>
    <rPh sb="2" eb="3">
      <t>xian</t>
    </rPh>
    <phoneticPr fontId="2" type="noConversion"/>
  </si>
  <si>
    <t>按照收集名单出保险</t>
    <rPh sb="0" eb="1">
      <t>an zhao</t>
    </rPh>
    <rPh sb="2" eb="3">
      <t>shou ji</t>
    </rPh>
    <rPh sb="4" eb="5">
      <t>ming dan</t>
    </rPh>
    <rPh sb="6" eb="7">
      <t>chu</t>
    </rPh>
    <rPh sb="7" eb="8">
      <t>bao xian</t>
    </rPh>
    <phoneticPr fontId="2" type="noConversion"/>
  </si>
  <si>
    <t>供应商工作人员差旅（大交通）</t>
    <phoneticPr fontId="2" type="noConversion"/>
  </si>
  <si>
    <t>北京-桂林（大交通往返）</t>
    <rPh sb="3" eb="4">
      <t>gui lin</t>
    </rPh>
    <phoneticPr fontId="2" type="noConversion"/>
  </si>
  <si>
    <t>供应商工作人员差旅（住宿）</t>
    <rPh sb="10" eb="11">
      <t>zhu</t>
    </rPh>
    <phoneticPr fontId="2" type="noConversion"/>
  </si>
  <si>
    <t>桂林香格里拉酒店</t>
    <rPh sb="0" eb="1">
      <t>gui lin xiang ge li la</t>
    </rPh>
    <rPh sb="6" eb="7">
      <t>jiu dian</t>
    </rPh>
    <phoneticPr fontId="2" type="noConversion"/>
  </si>
  <si>
    <t>供应商工作人员差旅（餐饮、当地交通）</t>
    <rPh sb="10" eb="11">
      <t>can yin</t>
    </rPh>
    <rPh sb="13" eb="14">
      <t>dang di</t>
    </rPh>
    <rPh sb="15" eb="16">
      <t>jaio tong</t>
    </rPh>
    <phoneticPr fontId="2" type="noConversion"/>
  </si>
  <si>
    <t>目的地（餐饮、住宿等标准）</t>
    <phoneticPr fontId="2" type="noConversion"/>
  </si>
  <si>
    <t>天</t>
    <phoneticPr fontId="2" type="noConversion"/>
  </si>
  <si>
    <t>工作人员提前一天到</t>
    <rPh sb="0" eb="1">
      <t>gogn zuo</t>
    </rPh>
    <rPh sb="2" eb="3">
      <t>ren yuan</t>
    </rPh>
    <rPh sb="4" eb="5">
      <t>ti qian</t>
    </rPh>
    <rPh sb="6" eb="7">
      <t>yi tian</t>
    </rPh>
    <rPh sb="8" eb="9">
      <t>dao</t>
    </rPh>
    <phoneticPr fontId="2" type="noConversion"/>
  </si>
  <si>
    <t>外请工作人员</t>
    <phoneticPr fontId="2" type="noConversion"/>
  </si>
  <si>
    <t>互动区手工指导老师；现场制作成品及指导嘉宾</t>
    <rPh sb="0" eb="1">
      <t>hu dong</t>
    </rPh>
    <rPh sb="2" eb="3">
      <t>qu</t>
    </rPh>
    <rPh sb="3" eb="4">
      <t>shou</t>
    </rPh>
    <rPh sb="4" eb="5">
      <t>gogn</t>
    </rPh>
    <rPh sb="5" eb="6">
      <t>zhi dao</t>
    </rPh>
    <rPh sb="7" eb="8">
      <t>lao shi</t>
    </rPh>
    <rPh sb="10" eb="11">
      <t>xain chang</t>
    </rPh>
    <rPh sb="12" eb="13">
      <t>zhi zuo</t>
    </rPh>
    <rPh sb="14" eb="15">
      <t>cheng pin</t>
    </rPh>
    <rPh sb="16" eb="17">
      <t>ji</t>
    </rPh>
    <rPh sb="17" eb="18">
      <t>zhi dao</t>
    </rPh>
    <rPh sb="19" eb="20">
      <t>jia bin</t>
    </rPh>
    <phoneticPr fontId="2" type="noConversion"/>
  </si>
  <si>
    <t>糖画、石画、剪纸、团扇</t>
    <rPh sb="0" eb="1">
      <t>tang</t>
    </rPh>
    <rPh sb="1" eb="2">
      <t>hua</t>
    </rPh>
    <rPh sb="3" eb="4">
      <t>shi</t>
    </rPh>
    <rPh sb="4" eb="5">
      <t>hua</t>
    </rPh>
    <rPh sb="6" eb="7">
      <t>jian zhi</t>
    </rPh>
    <rPh sb="9" eb="10">
      <t>tuan shan</t>
    </rPh>
    <phoneticPr fontId="2" type="noConversion"/>
  </si>
  <si>
    <t>当地会务人员</t>
    <rPh sb="0" eb="1">
      <t>dang di</t>
    </rPh>
    <rPh sb="2" eb="3">
      <t>hui wu</t>
    </rPh>
    <rPh sb="4" eb="5">
      <t>ren yuan</t>
    </rPh>
    <phoneticPr fontId="2" type="noConversion"/>
  </si>
  <si>
    <t>16日9人，17日3人，19日1人</t>
    <phoneticPr fontId="2" type="noConversion"/>
  </si>
  <si>
    <t>主持人化妆师</t>
    <rPh sb="0" eb="1">
      <t>zhu chi ren</t>
    </rPh>
    <rPh sb="3" eb="4">
      <t>hua zhuang shi</t>
    </rPh>
    <phoneticPr fontId="2" type="noConversion"/>
  </si>
  <si>
    <t>17日活动跟妆化妆师</t>
    <rPh sb="2" eb="3">
      <t>ri</t>
    </rPh>
    <rPh sb="3" eb="4">
      <t>huo dong</t>
    </rPh>
    <rPh sb="5" eb="6">
      <t>gen zhuang</t>
    </rPh>
    <rPh sb="7" eb="8">
      <t>hua zhuang shi</t>
    </rPh>
    <rPh sb="9" eb="10">
      <t>shi fu</t>
    </rPh>
    <phoneticPr fontId="2" type="noConversion"/>
  </si>
  <si>
    <t>礼仪</t>
    <rPh sb="0" eb="1">
      <t>li yi</t>
    </rPh>
    <phoneticPr fontId="2" type="noConversion"/>
  </si>
  <si>
    <t>晚宴颁奖环节增多，增加礼仪</t>
    <rPh sb="0" eb="1">
      <t>wan yan</t>
    </rPh>
    <rPh sb="2" eb="3">
      <t>ban jaing</t>
    </rPh>
    <rPh sb="4" eb="5">
      <t>huan jie</t>
    </rPh>
    <rPh sb="6" eb="7">
      <t>zeng duo</t>
    </rPh>
    <rPh sb="9" eb="10">
      <t>zeng jia</t>
    </rPh>
    <rPh sb="11" eb="12">
      <t>li yi</t>
    </rPh>
    <phoneticPr fontId="2" type="noConversion"/>
  </si>
  <si>
    <t>踩点费用</t>
    <phoneticPr fontId="2" type="noConversion"/>
  </si>
  <si>
    <t>北京-桂林（大交通往返）；项目前期桂林当地考察</t>
    <rPh sb="3" eb="4">
      <t>gui lin</t>
    </rPh>
    <rPh sb="13" eb="14">
      <t>xiang mu</t>
    </rPh>
    <rPh sb="15" eb="16">
      <t>qian qi</t>
    </rPh>
    <rPh sb="17" eb="18">
      <t>gui lin</t>
    </rPh>
    <rPh sb="19" eb="20">
      <t>dnag di</t>
    </rPh>
    <rPh sb="21" eb="22">
      <t>kao cha</t>
    </rPh>
    <phoneticPr fontId="2" type="noConversion"/>
  </si>
  <si>
    <t>项（往返）</t>
    <phoneticPr fontId="2" type="noConversion"/>
  </si>
  <si>
    <t>2人</t>
    <rPh sb="1" eb="2">
      <t>ren</t>
    </rPh>
    <phoneticPr fontId="2" type="noConversion"/>
  </si>
  <si>
    <t>桂林（餐饮、住宿等费用）</t>
    <rPh sb="0" eb="1">
      <t>gui lin</t>
    </rPh>
    <rPh sb="3" eb="4">
      <t>can yin</t>
    </rPh>
    <rPh sb="6" eb="7">
      <t>zhu su</t>
    </rPh>
    <rPh sb="8" eb="9">
      <t>deng</t>
    </rPh>
    <rPh sb="9" eb="10">
      <t>fei yong</t>
    </rPh>
    <phoneticPr fontId="2" type="noConversion"/>
  </si>
  <si>
    <t>项</t>
    <rPh sb="0" eb="1">
      <t>xaing</t>
    </rPh>
    <phoneticPr fontId="2" type="noConversion"/>
  </si>
  <si>
    <t>360公众号运营</t>
    <rPh sb="3" eb="4">
      <t>gong zhong hao</t>
    </rPh>
    <rPh sb="6" eb="7">
      <t>yun ying</t>
    </rPh>
    <phoneticPr fontId="2" type="noConversion"/>
  </si>
  <si>
    <t>公众号运营</t>
    <rPh sb="0" eb="1">
      <t>gogn zhong hao</t>
    </rPh>
    <rPh sb="3" eb="4">
      <t>yun ying</t>
    </rPh>
    <phoneticPr fontId="2" type="noConversion"/>
  </si>
  <si>
    <t>台历运费</t>
    <rPh sb="0" eb="1">
      <t>tai li</t>
    </rPh>
    <rPh sb="2" eb="3">
      <t>yun fei</t>
    </rPh>
    <phoneticPr fontId="2" type="noConversion"/>
  </si>
  <si>
    <t>400本台历 北京-桂林运费</t>
    <rPh sb="3" eb="4">
      <t>ben</t>
    </rPh>
    <rPh sb="4" eb="5">
      <t>tai li</t>
    </rPh>
    <rPh sb="7" eb="8">
      <t>bei jing</t>
    </rPh>
    <rPh sb="10" eb="11">
      <t>gui lin</t>
    </rPh>
    <rPh sb="12" eb="13">
      <t>yun fei</t>
    </rPh>
    <phoneticPr fontId="2" type="noConversion"/>
  </si>
  <si>
    <t>实际支付费用</t>
    <rPh sb="0" eb="1">
      <t>shi ji</t>
    </rPh>
    <rPh sb="2" eb="3">
      <t>zhi fu</t>
    </rPh>
    <rPh sb="4" eb="5">
      <t>fi yong</t>
    </rPh>
    <phoneticPr fontId="2" type="noConversion"/>
  </si>
  <si>
    <t>晚宴演出</t>
    <rPh sb="0" eb="1">
      <t>wan yan</t>
    </rPh>
    <rPh sb="2" eb="3">
      <t>yan chu</t>
    </rPh>
    <phoneticPr fontId="2" type="noConversion"/>
  </si>
  <si>
    <t>晚宴节目表演；1个开场表演+2个串场表演，桂林民族风情舞蹈，以实际确认为准</t>
    <rPh sb="0" eb="1">
      <t>wan yan</t>
    </rPh>
    <rPh sb="2" eb="3">
      <t>jie mu</t>
    </rPh>
    <rPh sb="4" eb="5">
      <t>biao yan</t>
    </rPh>
    <rPh sb="8" eb="9">
      <t>ge</t>
    </rPh>
    <rPh sb="9" eb="10">
      <t>kai chang</t>
    </rPh>
    <rPh sb="11" eb="12">
      <t>biao yan</t>
    </rPh>
    <rPh sb="15" eb="16">
      <t>ge</t>
    </rPh>
    <rPh sb="16" eb="17">
      <t>chuan chang</t>
    </rPh>
    <rPh sb="18" eb="19">
      <t>biao yan</t>
    </rPh>
    <rPh sb="21" eb="22">
      <t>gui lin</t>
    </rPh>
    <rPh sb="23" eb="24">
      <t>min zu</t>
    </rPh>
    <rPh sb="25" eb="26">
      <t>feng qing</t>
    </rPh>
    <rPh sb="27" eb="28">
      <t>wu dao</t>
    </rPh>
    <rPh sb="30" eb="31">
      <t>yi</t>
    </rPh>
    <rPh sb="31" eb="32">
      <t>shi ji</t>
    </rPh>
    <rPh sb="33" eb="34">
      <t>que ren</t>
    </rPh>
    <rPh sb="35" eb="36">
      <t>wei zhun</t>
    </rPh>
    <phoneticPr fontId="2" type="noConversion"/>
  </si>
  <si>
    <t>费用合计（不含税）</t>
    <rPh sb="0" eb="1">
      <t>fei yong</t>
    </rPh>
    <rPh sb="2" eb="3">
      <t>he ji</t>
    </rPh>
    <rPh sb="5" eb="6">
      <t>bu han shui</t>
    </rPh>
    <phoneticPr fontId="2" type="noConversion"/>
  </si>
  <si>
    <t>机票服务费3%</t>
    <rPh sb="0" eb="1">
      <t>ji piao</t>
    </rPh>
    <phoneticPr fontId="2" type="noConversion"/>
  </si>
  <si>
    <t>酒店服务费5%</t>
    <rPh sb="0" eb="1">
      <t>jiu dian</t>
    </rPh>
    <rPh sb="2" eb="3">
      <t>fu wu fei</t>
    </rPh>
    <phoneticPr fontId="2" type="noConversion"/>
  </si>
  <si>
    <t>除机票酒店其他部分10%</t>
    <rPh sb="0" eb="1">
      <t>chu</t>
    </rPh>
    <rPh sb="1" eb="2">
      <t>ji piao</t>
    </rPh>
    <rPh sb="3" eb="4">
      <t>jiu dian</t>
    </rPh>
    <rPh sb="5" eb="6">
      <t>qi ta</t>
    </rPh>
    <rPh sb="7" eb="8">
      <t>bu fen</t>
    </rPh>
    <phoneticPr fontId="2" type="noConversion"/>
  </si>
  <si>
    <t>税率6%</t>
    <rPh sb="0" eb="1">
      <t>shui lü</t>
    </rPh>
    <phoneticPr fontId="2" type="noConversion"/>
  </si>
  <si>
    <t>供应商名称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</si>
  <si>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</t>
    </rPh>
    <rPh sb="12" eb="13">
      <t>you xian</t>
    </rPh>
    <rPh sb="14" eb="15">
      <t>gong si</t>
    </rPh>
    <phoneticPr fontId="2" type="noConversion"/>
  </si>
  <si>
    <t>报价日期</t>
  </si>
  <si>
    <t>联系人</t>
  </si>
  <si>
    <t>电子邮件</t>
  </si>
  <si>
    <t>houying@cct.cn</t>
    <phoneticPr fontId="2" type="noConversion"/>
  </si>
  <si>
    <t>电话</t>
  </si>
  <si>
    <t>报价有效期（天）</t>
    <phoneticPr fontId="2" type="noConversion"/>
  </si>
  <si>
    <t>360推广2018年度合作伙伴大会项目结算价格</t>
    <phoneticPr fontId="2" type="noConversion"/>
  </si>
  <si>
    <t>出票日期</t>
  </si>
  <si>
    <t>票号</t>
  </si>
  <si>
    <t>PNR号</t>
  </si>
  <si>
    <t>航班号</t>
  </si>
  <si>
    <t>乘机人</t>
  </si>
  <si>
    <t>行程</t>
  </si>
  <si>
    <t>航班日期</t>
  </si>
  <si>
    <t>舱位</t>
  </si>
  <si>
    <t>票价</t>
  </si>
  <si>
    <t>税款</t>
  </si>
  <si>
    <t>服务费</t>
  </si>
  <si>
    <t>应收款</t>
  </si>
  <si>
    <t>3242433095162</t>
  </si>
  <si>
    <t>HPKYZJ</t>
  </si>
  <si>
    <t xml:space="preserve">SC4728 </t>
  </si>
  <si>
    <t>王野</t>
  </si>
  <si>
    <t>桂林→南京</t>
  </si>
  <si>
    <t xml:space="preserve">2019-01-18 14:00, 16:00  </t>
  </si>
  <si>
    <t>E</t>
  </si>
  <si>
    <t>3242433095265</t>
  </si>
  <si>
    <t>HPKZ17</t>
  </si>
  <si>
    <t xml:space="preserve">SC4727 </t>
  </si>
  <si>
    <t>南京→桂林</t>
  </si>
  <si>
    <t xml:space="preserve">2019-01-16 09:55, 12:20  </t>
  </si>
  <si>
    <t>V</t>
  </si>
  <si>
    <t>3243405952385</t>
  </si>
  <si>
    <t>HPKZMK</t>
  </si>
  <si>
    <t>陆亚男</t>
  </si>
  <si>
    <t>3243405952386</t>
  </si>
  <si>
    <t>苗弘泽</t>
  </si>
  <si>
    <t>3243405952387</t>
  </si>
  <si>
    <t>王学明</t>
  </si>
  <si>
    <t>3243405952388</t>
  </si>
  <si>
    <t>于晔</t>
  </si>
  <si>
    <t>7818290556962</t>
  </si>
  <si>
    <t>JM0CGK</t>
  </si>
  <si>
    <t xml:space="preserve">FM9350 </t>
  </si>
  <si>
    <t>边申</t>
  </si>
  <si>
    <t>桂林→上海浦东</t>
  </si>
  <si>
    <t xml:space="preserve">2019-01-19 15:45, 17:50  </t>
  </si>
  <si>
    <t>7818290556963</t>
  </si>
  <si>
    <t>胡震宇</t>
  </si>
  <si>
    <t>7818290556964</t>
  </si>
  <si>
    <t>张莉莉</t>
  </si>
  <si>
    <t>7818290556965</t>
  </si>
  <si>
    <t>张云云</t>
  </si>
  <si>
    <t>7813405890763</t>
  </si>
  <si>
    <t>HPKZ9Q</t>
  </si>
  <si>
    <t xml:space="preserve">FM9381 </t>
  </si>
  <si>
    <t>上海浦东→桂林</t>
  </si>
  <si>
    <t xml:space="preserve">2019-01-16 12:00, 15:00  </t>
  </si>
  <si>
    <t>K</t>
  </si>
  <si>
    <t>7813405890764</t>
  </si>
  <si>
    <t>7813405890765</t>
  </si>
  <si>
    <t>7813405890766</t>
  </si>
  <si>
    <t>3243405952376</t>
  </si>
  <si>
    <t>JM0BVP</t>
  </si>
  <si>
    <t>常治国</t>
  </si>
  <si>
    <t>3243405952377</t>
  </si>
  <si>
    <t>戴玉娇</t>
  </si>
  <si>
    <t>3243405952378</t>
  </si>
  <si>
    <t>李恒</t>
  </si>
  <si>
    <t>7818290557014</t>
  </si>
  <si>
    <t>KSGYQY</t>
  </si>
  <si>
    <t>颜健鸥</t>
  </si>
  <si>
    <t xml:space="preserve">2019-01-18 15:45, 17:50  </t>
  </si>
  <si>
    <t>7813405890754</t>
  </si>
  <si>
    <t>JM0BN9</t>
  </si>
  <si>
    <t>7312467597961</t>
  </si>
  <si>
    <t>KSGYEC</t>
  </si>
  <si>
    <t xml:space="preserve">MF8604 </t>
  </si>
  <si>
    <t>陈志勇</t>
  </si>
  <si>
    <t>桂林→厦门</t>
  </si>
  <si>
    <t xml:space="preserve">2019-01-19 10:10, 11:40  </t>
  </si>
  <si>
    <t>Z</t>
  </si>
  <si>
    <t>7312467597962</t>
  </si>
  <si>
    <t>高梓捷</t>
  </si>
  <si>
    <t>7312467597963</t>
  </si>
  <si>
    <t>周慧</t>
  </si>
  <si>
    <t>7312421058037</t>
  </si>
  <si>
    <t>HPKY5H</t>
  </si>
  <si>
    <t xml:space="preserve">MF8603 </t>
  </si>
  <si>
    <t>厦门→桂林</t>
  </si>
  <si>
    <t xml:space="preserve">2019-01-16 07:20, 09:20  </t>
  </si>
  <si>
    <t>T</t>
  </si>
  <si>
    <t>7312421058038</t>
  </si>
  <si>
    <t>7312421058039</t>
  </si>
  <si>
    <t>3242433094891</t>
  </si>
  <si>
    <t>KSGY52</t>
  </si>
  <si>
    <t xml:space="preserve">SC8072 </t>
  </si>
  <si>
    <t>郎需平</t>
  </si>
  <si>
    <t>桂林→济南</t>
  </si>
  <si>
    <t xml:space="preserve">2019-01-20 19:20, 00:05  </t>
  </si>
  <si>
    <t>3242433094572</t>
  </si>
  <si>
    <t>KSGY1T</t>
  </si>
  <si>
    <t xml:space="preserve">SC8711 </t>
  </si>
  <si>
    <t>济南→桂林</t>
  </si>
  <si>
    <t xml:space="preserve">2019-01-16 09:35, 14:50  </t>
  </si>
  <si>
    <t>3242433095027</t>
  </si>
  <si>
    <t>JM09L0</t>
  </si>
  <si>
    <t>马延旺</t>
  </si>
  <si>
    <t xml:space="preserve">2019-01-19 19:20, 00:05  </t>
  </si>
  <si>
    <t>3242433095028</t>
  </si>
  <si>
    <t>阴祖功</t>
  </si>
  <si>
    <t>3242433095029</t>
  </si>
  <si>
    <t>张玉川</t>
  </si>
  <si>
    <t>3243404732217</t>
  </si>
  <si>
    <t>JM09HS</t>
  </si>
  <si>
    <t>3243404732218</t>
  </si>
  <si>
    <t>3243404732219</t>
  </si>
  <si>
    <t>8983405202551</t>
  </si>
  <si>
    <t>JEMVV7</t>
  </si>
  <si>
    <t xml:space="preserve">JD5698 </t>
  </si>
  <si>
    <t xml:space="preserve">2019-01-19 14:55, 17:00  </t>
  </si>
  <si>
    <t>8983405202552</t>
  </si>
  <si>
    <t>8983405202553</t>
  </si>
  <si>
    <t>8983405202554</t>
  </si>
  <si>
    <t>8983405202547</t>
  </si>
  <si>
    <t>JNR70L</t>
  </si>
  <si>
    <t>8983405202548</t>
  </si>
  <si>
    <t>8983405202549</t>
  </si>
  <si>
    <t>8983405202541</t>
  </si>
  <si>
    <t>KVN6GG</t>
  </si>
  <si>
    <t xml:space="preserve">JD5764 </t>
  </si>
  <si>
    <t>王家浩</t>
  </si>
  <si>
    <t>桂林→海口</t>
  </si>
  <si>
    <t xml:space="preserve">2019-01-19 15:55, 17:20  </t>
  </si>
  <si>
    <t>8983405202542</t>
  </si>
  <si>
    <t>姚巍</t>
  </si>
  <si>
    <t>8983405202543</t>
  </si>
  <si>
    <t>张乙田</t>
  </si>
  <si>
    <t>7303405202538</t>
  </si>
  <si>
    <t>HV3KDF</t>
  </si>
  <si>
    <t xml:space="preserve">GT1053 </t>
  </si>
  <si>
    <t>海口→桂林</t>
  </si>
  <si>
    <t xml:space="preserve">2019-01-16 10:20, 11:45  </t>
  </si>
  <si>
    <t>M</t>
  </si>
  <si>
    <t>7303405202539</t>
  </si>
  <si>
    <t>7303405202540</t>
  </si>
  <si>
    <t>9873405202529</t>
  </si>
  <si>
    <t>JM0BD5</t>
  </si>
  <si>
    <t xml:space="preserve">G52654 </t>
  </si>
  <si>
    <t>李德平</t>
  </si>
  <si>
    <t>桂林→重庆</t>
  </si>
  <si>
    <t xml:space="preserve">2019-01-19 13:20, 14:50  </t>
  </si>
  <si>
    <t>G</t>
  </si>
  <si>
    <t>9873405202530</t>
  </si>
  <si>
    <t>舒雪飞</t>
  </si>
  <si>
    <t>9873405202531</t>
  </si>
  <si>
    <t>张勤美</t>
  </si>
  <si>
    <t>9873405202526</t>
  </si>
  <si>
    <t>KVN63W</t>
  </si>
  <si>
    <t xml:space="preserve">G52653 </t>
  </si>
  <si>
    <t>重庆→桂林</t>
  </si>
  <si>
    <t xml:space="preserve">2019-01-16 6:25, 8:00  </t>
  </si>
  <si>
    <t>Q</t>
  </si>
  <si>
    <t>9873405202527</t>
  </si>
  <si>
    <t>9873405202528</t>
  </si>
  <si>
    <t>9873405202524</t>
  </si>
  <si>
    <t>JM0B0T</t>
  </si>
  <si>
    <t>李滨虹</t>
  </si>
  <si>
    <t xml:space="preserve">2019-01-18 13:10, 14:35  </t>
  </si>
  <si>
    <t>7813405873100</t>
  </si>
  <si>
    <t>HV3JN1</t>
  </si>
  <si>
    <t xml:space="preserve">MU5340 </t>
  </si>
  <si>
    <t>昆明→桂林</t>
  </si>
  <si>
    <t xml:space="preserve">2019-01-16 18:35, 20:05  </t>
  </si>
  <si>
    <t>N</t>
  </si>
  <si>
    <t>7843405890758</t>
  </si>
  <si>
    <t>KSGXQ7</t>
  </si>
  <si>
    <t xml:space="preserve">CZ6403 </t>
  </si>
  <si>
    <t>重庆→昆明</t>
  </si>
  <si>
    <t xml:space="preserve">2019-01-16 15:00, 16:35  </t>
  </si>
  <si>
    <t>7312421057655</t>
  </si>
  <si>
    <t>JNY71T</t>
  </si>
  <si>
    <t xml:space="preserve">MF8022 </t>
  </si>
  <si>
    <t>耿志宇</t>
  </si>
  <si>
    <t>桂林→哈尔滨</t>
  </si>
  <si>
    <t xml:space="preserve">2019-01-21 17:55, 00:05  </t>
  </si>
  <si>
    <t>7312421057656</t>
  </si>
  <si>
    <t>刘玉宏</t>
  </si>
  <si>
    <t>7312421057657</t>
  </si>
  <si>
    <t>吴佳俊</t>
  </si>
  <si>
    <t>7312421057658</t>
  </si>
  <si>
    <t>张春</t>
  </si>
  <si>
    <t>7312421057660</t>
  </si>
  <si>
    <t>KMBV55</t>
  </si>
  <si>
    <t xml:space="preserve">MF8021 </t>
  </si>
  <si>
    <t>哈尔滨→桂林</t>
  </si>
  <si>
    <t xml:space="preserve">2019-01-16 10:25, 17:05  </t>
  </si>
  <si>
    <t>7312421057661</t>
  </si>
  <si>
    <t>7312421057662</t>
  </si>
  <si>
    <t>7312421057663</t>
  </si>
  <si>
    <t>8363405202435</t>
  </si>
  <si>
    <t>KSXJWW</t>
  </si>
  <si>
    <t xml:space="preserve">NS3250 </t>
  </si>
  <si>
    <t>路林丽</t>
  </si>
  <si>
    <t>桂林→石家庄</t>
  </si>
  <si>
    <t xml:space="preserve">2019-01-20 14:00, 18:25  </t>
  </si>
  <si>
    <t>8363405202436</t>
  </si>
  <si>
    <t>宋春青</t>
  </si>
  <si>
    <t>8363405202437</t>
  </si>
  <si>
    <t>曾菁</t>
  </si>
  <si>
    <t>8363405202438</t>
  </si>
  <si>
    <t>赵昭财</t>
  </si>
  <si>
    <t>8363405202430</t>
  </si>
  <si>
    <t>KTM5Y9</t>
  </si>
  <si>
    <t xml:space="preserve">NS3339 </t>
  </si>
  <si>
    <t>石家庄→桂林</t>
  </si>
  <si>
    <t xml:space="preserve">2019-01-16 13:05, 18:15  </t>
  </si>
  <si>
    <t>8363405202431</t>
  </si>
  <si>
    <t>8363405202432</t>
  </si>
  <si>
    <t>8363405202433</t>
  </si>
  <si>
    <t>9123405202335</t>
  </si>
  <si>
    <t>JM3SMC</t>
  </si>
  <si>
    <t xml:space="preserve">QW6040 </t>
  </si>
  <si>
    <t>黄易杰</t>
  </si>
  <si>
    <t>桂林→温州</t>
  </si>
  <si>
    <t xml:space="preserve">2019-01-19 13:45, 15:40  </t>
  </si>
  <si>
    <t>9123405202336</t>
  </si>
  <si>
    <t>雷节豹</t>
  </si>
  <si>
    <t>9123405202337</t>
  </si>
  <si>
    <t>刘杨</t>
  </si>
  <si>
    <t>9123405202338</t>
  </si>
  <si>
    <t>李泳</t>
  </si>
  <si>
    <t>9123405202340</t>
  </si>
  <si>
    <t>KSZJ4J</t>
  </si>
  <si>
    <t xml:space="preserve">QW6039 </t>
  </si>
  <si>
    <t>温州→桂林</t>
  </si>
  <si>
    <t xml:space="preserve">2019-01-16 14:30, 16:55  </t>
  </si>
  <si>
    <t>9123405202341</t>
  </si>
  <si>
    <t>9123405202342</t>
  </si>
  <si>
    <t>9123405202343</t>
  </si>
  <si>
    <t>3242433086357</t>
  </si>
  <si>
    <t>JSWMQK</t>
  </si>
  <si>
    <t xml:space="preserve">SC4646 </t>
  </si>
  <si>
    <t>孙健</t>
  </si>
  <si>
    <t>桂林→青岛</t>
  </si>
  <si>
    <t xml:space="preserve">2019-01-19 12:50, 17:50  </t>
  </si>
  <si>
    <t>3242433086358</t>
  </si>
  <si>
    <t>徐锦锦</t>
  </si>
  <si>
    <t>3242433086359</t>
  </si>
  <si>
    <t>于文杰</t>
  </si>
  <si>
    <t>3242433086360</t>
  </si>
  <si>
    <t>赵庆珂</t>
  </si>
  <si>
    <t>3242433086202</t>
  </si>
  <si>
    <t>HGNRMX</t>
  </si>
  <si>
    <t xml:space="preserve">SC3053 </t>
  </si>
  <si>
    <t>青岛→桂林</t>
  </si>
  <si>
    <t xml:space="preserve">2019-01-16 13:20, 18:35  </t>
  </si>
  <si>
    <t>3242433086203</t>
  </si>
  <si>
    <t>3242433086204</t>
  </si>
  <si>
    <t>3242433086205</t>
  </si>
  <si>
    <t>7813400262998</t>
  </si>
  <si>
    <t>HD1F18</t>
  </si>
  <si>
    <t>陈锦云</t>
  </si>
  <si>
    <t>7813400262999</t>
  </si>
  <si>
    <t>何冰冰</t>
  </si>
  <si>
    <t>7813400263000</t>
  </si>
  <si>
    <t>刘军虎</t>
  </si>
  <si>
    <t>7813400263001</t>
  </si>
  <si>
    <t>秦琦</t>
  </si>
  <si>
    <t>7818260555786</t>
  </si>
  <si>
    <t>HGNR69</t>
  </si>
  <si>
    <t>7818260555787</t>
  </si>
  <si>
    <t>7818260555788</t>
  </si>
  <si>
    <t>7818260555789</t>
  </si>
  <si>
    <t>7843400153202</t>
  </si>
  <si>
    <t>HW5VRH</t>
  </si>
  <si>
    <t xml:space="preserve">CZ3291 </t>
  </si>
  <si>
    <t>潘力园</t>
  </si>
  <si>
    <t>桂林→太原</t>
  </si>
  <si>
    <t xml:space="preserve">2019-01-19 10:00, 12:25  </t>
  </si>
  <si>
    <t>L</t>
  </si>
  <si>
    <t>7843400153203</t>
  </si>
  <si>
    <t>张京</t>
  </si>
  <si>
    <t>7843400153204</t>
  </si>
  <si>
    <t>周红香</t>
  </si>
  <si>
    <t>7843400153205</t>
  </si>
  <si>
    <t>朱春风</t>
  </si>
  <si>
    <t>7843400262994</t>
  </si>
  <si>
    <t>JR9JET</t>
  </si>
  <si>
    <t xml:space="preserve">CZ3292 </t>
  </si>
  <si>
    <t>太原→桂林</t>
  </si>
  <si>
    <t xml:space="preserve">2019-01-16 13:30, 16:00  </t>
  </si>
  <si>
    <t>7843400262995</t>
  </si>
  <si>
    <t>7843400262996</t>
  </si>
  <si>
    <t>7843400262997</t>
  </si>
  <si>
    <t>7312421051068</t>
  </si>
  <si>
    <t>HPXLQK</t>
  </si>
  <si>
    <t xml:space="preserve">MF8608 </t>
  </si>
  <si>
    <t>陈继兰</t>
  </si>
  <si>
    <t>桂林→福州</t>
  </si>
  <si>
    <t xml:space="preserve">2019-01-19 15:45, 17:30  </t>
  </si>
  <si>
    <t>7312421051069</t>
  </si>
  <si>
    <t>张锦贵</t>
  </si>
  <si>
    <t>7312421051070</t>
  </si>
  <si>
    <t>赵琨</t>
  </si>
  <si>
    <t>7312421051071</t>
  </si>
  <si>
    <t>郑美玲</t>
  </si>
  <si>
    <t>6663405202294</t>
  </si>
  <si>
    <t>KTM7FF</t>
  </si>
  <si>
    <t xml:space="preserve">FU6559 </t>
  </si>
  <si>
    <t>福州→桂林</t>
  </si>
  <si>
    <t xml:space="preserve">2019-01-16 8:55, 11:05  </t>
  </si>
  <si>
    <t>6663405202295</t>
  </si>
  <si>
    <t>6663405202296</t>
  </si>
  <si>
    <t>6663405202297</t>
  </si>
  <si>
    <t>8983405202285</t>
  </si>
  <si>
    <t>JM3SQ1</t>
  </si>
  <si>
    <t xml:space="preserve">JD5124 </t>
  </si>
  <si>
    <t>贺东东</t>
  </si>
  <si>
    <t>桂林→西安</t>
  </si>
  <si>
    <t xml:space="preserve">2019-01-19 16:35, 18:35  </t>
  </si>
  <si>
    <t>8983405202286</t>
  </si>
  <si>
    <t>熊兴瑛</t>
  </si>
  <si>
    <t>8983405202287</t>
  </si>
  <si>
    <t>郑伯登</t>
  </si>
  <si>
    <t>8983405202288</t>
  </si>
  <si>
    <t>周舟</t>
  </si>
  <si>
    <t>7843400153198</t>
  </si>
  <si>
    <t>HVC4Y1</t>
  </si>
  <si>
    <t xml:space="preserve">CZ3247 </t>
  </si>
  <si>
    <t>陈圆圆</t>
  </si>
  <si>
    <t>桂林→昆明</t>
  </si>
  <si>
    <t xml:space="preserve">2019-01-19 16:45, 18:30  </t>
  </si>
  <si>
    <t>7843400153199</t>
  </si>
  <si>
    <t>李建华</t>
  </si>
  <si>
    <t>7843400153200</t>
  </si>
  <si>
    <t>冉芳旭</t>
  </si>
  <si>
    <t>7843400153201</t>
  </si>
  <si>
    <t>徐波</t>
  </si>
  <si>
    <t>7818260555670</t>
  </si>
  <si>
    <t>KTDDRG</t>
  </si>
  <si>
    <t>7818260555671</t>
  </si>
  <si>
    <t>7818260555672</t>
  </si>
  <si>
    <t>7818260555673</t>
  </si>
  <si>
    <t>8263400153190</t>
  </si>
  <si>
    <t>HVC4EW</t>
  </si>
  <si>
    <t xml:space="preserve">GS7470 </t>
  </si>
  <si>
    <t>李桂新</t>
  </si>
  <si>
    <t>西安→乌鲁木齐</t>
  </si>
  <si>
    <t xml:space="preserve">2019-01-19 20:40, 0:15  </t>
  </si>
  <si>
    <t>8263400153191</t>
  </si>
  <si>
    <t>吕大江</t>
  </si>
  <si>
    <t>8263400153192</t>
  </si>
  <si>
    <t>宿彩蝶</t>
  </si>
  <si>
    <t>8263400153193</t>
  </si>
  <si>
    <t>周晓峰</t>
  </si>
  <si>
    <t>9998775870270</t>
  </si>
  <si>
    <t>KTDDBW</t>
  </si>
  <si>
    <t xml:space="preserve">CA1472 </t>
  </si>
  <si>
    <t xml:space="preserve">2019-01-19 16:25, 18:30  </t>
  </si>
  <si>
    <t>W</t>
  </si>
  <si>
    <t>9998775870271</t>
  </si>
  <si>
    <t>9998775870272</t>
  </si>
  <si>
    <t>9998775870273</t>
  </si>
  <si>
    <t>9993400153194</t>
  </si>
  <si>
    <t>JFS4DR</t>
  </si>
  <si>
    <t xml:space="preserve">CA1225 </t>
  </si>
  <si>
    <t>西安→桂林</t>
  </si>
  <si>
    <t xml:space="preserve">2019-01-16 18:40, 20:55  </t>
  </si>
  <si>
    <t>9993400153195</t>
  </si>
  <si>
    <t>9993400153196</t>
  </si>
  <si>
    <t>9993400153197</t>
  </si>
  <si>
    <t>8563405202276</t>
  </si>
  <si>
    <t>HVC408</t>
  </si>
  <si>
    <t xml:space="preserve">9H6008 </t>
  </si>
  <si>
    <t>乌鲁木齐→西安</t>
  </si>
  <si>
    <t xml:space="preserve">2019-01-16 11:00, 14:40  </t>
  </si>
  <si>
    <t>H</t>
  </si>
  <si>
    <t>8563405202277</t>
  </si>
  <si>
    <t>8563405202278</t>
  </si>
  <si>
    <t>8563405202279</t>
  </si>
  <si>
    <t>3242433085599</t>
  </si>
  <si>
    <t>HGD7M3</t>
  </si>
  <si>
    <t xml:space="preserve">SC4691 </t>
  </si>
  <si>
    <t>张望</t>
  </si>
  <si>
    <t>郑州→桂林</t>
  </si>
  <si>
    <t xml:space="preserve">2019-01-16 16:15, 18:35  </t>
  </si>
  <si>
    <t>6663405202264</t>
  </si>
  <si>
    <t>HPXL61</t>
  </si>
  <si>
    <t xml:space="preserve">FU6732 </t>
  </si>
  <si>
    <t>潘松乔</t>
  </si>
  <si>
    <t>桂林→晋江</t>
  </si>
  <si>
    <t xml:space="preserve">2019-01-19 16:20, 18:05  </t>
  </si>
  <si>
    <t>6663405202262</t>
  </si>
  <si>
    <t>HPXL4E</t>
  </si>
  <si>
    <t xml:space="preserve">FU6731 </t>
  </si>
  <si>
    <t>晋江→桂林</t>
  </si>
  <si>
    <t xml:space="preserve">2019-01-16 11:10, 13:00  </t>
  </si>
  <si>
    <t>6663405202259</t>
  </si>
  <si>
    <t>HPXKVL</t>
  </si>
  <si>
    <t>吕明</t>
  </si>
  <si>
    <t>7303403414347</t>
  </si>
  <si>
    <t>JRHQEX</t>
  </si>
  <si>
    <t xml:space="preserve">GT1019 </t>
  </si>
  <si>
    <t>崔凌燕</t>
  </si>
  <si>
    <t>桂林→郑州</t>
  </si>
  <si>
    <t xml:space="preserve">2019-01-19 14:15, 16:30  </t>
  </si>
  <si>
    <t>7303403414348</t>
  </si>
  <si>
    <t>刘仕捃</t>
  </si>
  <si>
    <t>7303403414349</t>
  </si>
  <si>
    <t>路柯兵</t>
  </si>
  <si>
    <t>6663405202257</t>
  </si>
  <si>
    <t>JRHPTT</t>
  </si>
  <si>
    <t>3242433085283</t>
  </si>
  <si>
    <t>HGD7BL</t>
  </si>
  <si>
    <t>3242433085284</t>
  </si>
  <si>
    <t>3242433085285</t>
  </si>
  <si>
    <t>8762119765657</t>
  </si>
  <si>
    <t>KSXKZR</t>
  </si>
  <si>
    <t xml:space="preserve">3U8900 </t>
  </si>
  <si>
    <t>王妍妍</t>
  </si>
  <si>
    <t>桂林→三亚</t>
  </si>
  <si>
    <t xml:space="preserve">2019-01-20 15:45, 17:25  </t>
  </si>
  <si>
    <t>Y</t>
  </si>
  <si>
    <t>7818260554997</t>
  </si>
  <si>
    <t>HGD72Z</t>
  </si>
  <si>
    <t xml:space="preserve">FM9176 </t>
  </si>
  <si>
    <t>长春→桂林</t>
  </si>
  <si>
    <t xml:space="preserve">2019-01-16 16:15, 00:10  </t>
  </si>
  <si>
    <t>7843400153184</t>
  </si>
  <si>
    <t>HGD6YB</t>
  </si>
  <si>
    <t xml:space="preserve">CZ6405 </t>
  </si>
  <si>
    <t>李新春</t>
  </si>
  <si>
    <t>桂林→长春</t>
  </si>
  <si>
    <t xml:space="preserve">2019-01-19 8:05, 14:15  </t>
  </si>
  <si>
    <t>U</t>
  </si>
  <si>
    <t>7843400153185</t>
  </si>
  <si>
    <t>石俊杰</t>
  </si>
  <si>
    <t>7818260554991</t>
  </si>
  <si>
    <t>KSXKLT</t>
  </si>
  <si>
    <t>董旭然</t>
  </si>
  <si>
    <t>7818260554992</t>
  </si>
  <si>
    <t>7818260554993</t>
  </si>
  <si>
    <t>7313400153181</t>
  </si>
  <si>
    <t>JY4C45</t>
  </si>
  <si>
    <t>严勇</t>
  </si>
  <si>
    <t>7843400153177</t>
  </si>
  <si>
    <t>KSXKP3</t>
  </si>
  <si>
    <t xml:space="preserve">CZ8553 </t>
  </si>
  <si>
    <t>曹芊</t>
  </si>
  <si>
    <t>桂林→沈阳</t>
  </si>
  <si>
    <t xml:space="preserve">2019-01-19 10:55, 14:20  </t>
  </si>
  <si>
    <t>7843400153178</t>
  </si>
  <si>
    <t>黄晓丽</t>
  </si>
  <si>
    <t>7843400153179</t>
  </si>
  <si>
    <t>石明</t>
  </si>
  <si>
    <t>7843400153180</t>
  </si>
  <si>
    <t>于艺杰</t>
  </si>
  <si>
    <t>7312421050145</t>
  </si>
  <si>
    <t>KTM710</t>
  </si>
  <si>
    <t>7843400153173</t>
  </si>
  <si>
    <t>JRHPN2</t>
  </si>
  <si>
    <t xml:space="preserve">CZ6362 </t>
  </si>
  <si>
    <t>沈阳→桂林</t>
  </si>
  <si>
    <t xml:space="preserve">2019-01-16 15:10, 19:15  </t>
  </si>
  <si>
    <t>7843400153174</t>
  </si>
  <si>
    <t>7843400153175</t>
  </si>
  <si>
    <t>7843400153176</t>
  </si>
  <si>
    <t>3243405202270</t>
  </si>
  <si>
    <t>JTY9YZ</t>
  </si>
  <si>
    <t>卢海涛</t>
  </si>
  <si>
    <t>桂林→宁波</t>
  </si>
  <si>
    <t xml:space="preserve">2019-01-19 19:20, 21:20  </t>
  </si>
  <si>
    <t>S</t>
  </si>
  <si>
    <t>3243405202271</t>
  </si>
  <si>
    <t>罗丽娟</t>
  </si>
  <si>
    <t>3243405202272</t>
  </si>
  <si>
    <t>陆世杰</t>
  </si>
  <si>
    <t>3243405202273</t>
  </si>
  <si>
    <t>王永盛</t>
  </si>
  <si>
    <t>7813400153182</t>
  </si>
  <si>
    <t>HPLTN5</t>
  </si>
  <si>
    <t>刘绍恒</t>
  </si>
  <si>
    <t>7818260554748</t>
  </si>
  <si>
    <t>HGD6NX</t>
  </si>
  <si>
    <t>3242433085253</t>
  </si>
  <si>
    <t>HRZXZD</t>
  </si>
  <si>
    <t xml:space="preserve">SC8071 </t>
  </si>
  <si>
    <t>宁波→桂林</t>
  </si>
  <si>
    <t xml:space="preserve">2019-01-16 09:55, 12:25  </t>
  </si>
  <si>
    <t>3242433085254</t>
  </si>
  <si>
    <t>3242433085255</t>
  </si>
  <si>
    <t>3242433085256</t>
  </si>
  <si>
    <t>7813400153164</t>
  </si>
  <si>
    <t>HFJ3V3</t>
  </si>
  <si>
    <t>范晓君</t>
  </si>
  <si>
    <t>7813400153165</t>
  </si>
  <si>
    <t>冯月娟</t>
  </si>
  <si>
    <t>7813400153166</t>
  </si>
  <si>
    <t>宁恒</t>
  </si>
  <si>
    <t>7813400153167</t>
  </si>
  <si>
    <t>吴逸群</t>
  </si>
  <si>
    <t>7818260554114</t>
  </si>
  <si>
    <t>JGYGR9</t>
  </si>
  <si>
    <t>7818260554115</t>
  </si>
  <si>
    <t>7818260554116</t>
  </si>
  <si>
    <t>7818260554117</t>
  </si>
  <si>
    <t>7313400153169</t>
  </si>
  <si>
    <t>KVH3DB</t>
  </si>
  <si>
    <t>吴国伟</t>
  </si>
  <si>
    <t>桂林→杭州</t>
  </si>
  <si>
    <t xml:space="preserve">2019-01-19 17:55, 19:50  </t>
  </si>
  <si>
    <t>7313400153170</t>
  </si>
  <si>
    <t>吴悦</t>
  </si>
  <si>
    <t>7313400153171</t>
  </si>
  <si>
    <t>姚中伟</t>
  </si>
  <si>
    <t>7312421049744</t>
  </si>
  <si>
    <t>KVH39M</t>
  </si>
  <si>
    <t>李娇龙</t>
  </si>
  <si>
    <t>杭州→桂林</t>
  </si>
  <si>
    <t xml:space="preserve">2019-01-16 14:40, 17:05  </t>
  </si>
  <si>
    <t>7312421049745</t>
  </si>
  <si>
    <t>7312421049746</t>
  </si>
  <si>
    <t>7312421049747</t>
  </si>
  <si>
    <t>8763405881178</t>
  </si>
  <si>
    <t>HDM9ZT</t>
  </si>
  <si>
    <t xml:space="preserve">3U8428 </t>
  </si>
  <si>
    <t>高道莲</t>
  </si>
  <si>
    <t>桂林→成都</t>
  </si>
  <si>
    <t xml:space="preserve">2019-01-19 15:05, 16:55  </t>
  </si>
  <si>
    <t>8763405881179</t>
  </si>
  <si>
    <t>霍鹏</t>
  </si>
  <si>
    <t>8763405881180</t>
  </si>
  <si>
    <t>张容梅</t>
  </si>
  <si>
    <t>8763405881181</t>
  </si>
  <si>
    <t>张维莉</t>
  </si>
  <si>
    <t>3242433117934</t>
  </si>
  <si>
    <t>HE39X5</t>
  </si>
  <si>
    <t xml:space="preserve">SC4764 </t>
  </si>
  <si>
    <t>成都→桂林</t>
  </si>
  <si>
    <t xml:space="preserve">2019-01-16 11:45, 13:30  </t>
  </si>
  <si>
    <t>3242433117935</t>
  </si>
  <si>
    <t>3242433117936</t>
  </si>
  <si>
    <t>3242433117937</t>
  </si>
  <si>
    <t>3242433116507</t>
  </si>
  <si>
    <t>KWE94L</t>
  </si>
  <si>
    <t>常立新</t>
  </si>
  <si>
    <t>3242433116508</t>
  </si>
  <si>
    <t>高圣杰</t>
  </si>
  <si>
    <t>3242433116509</t>
  </si>
  <si>
    <t>李晓冉</t>
  </si>
  <si>
    <t>3242433116510</t>
  </si>
  <si>
    <t>徐凌杰</t>
  </si>
  <si>
    <t>3243405841927</t>
  </si>
  <si>
    <t>HGF6LS</t>
  </si>
  <si>
    <t>郎会永</t>
  </si>
  <si>
    <t>3243405841928</t>
  </si>
  <si>
    <t>刘改改</t>
  </si>
  <si>
    <t>3243405841929</t>
  </si>
  <si>
    <t>张敏军</t>
  </si>
  <si>
    <t>3243405841930</t>
  </si>
  <si>
    <t>张亚楠</t>
  </si>
  <si>
    <t>3243405841923</t>
  </si>
  <si>
    <t>HGF53N</t>
  </si>
  <si>
    <t>3243405841924</t>
  </si>
  <si>
    <t>3243405841925</t>
  </si>
  <si>
    <t>3243405841926</t>
  </si>
  <si>
    <t>3243405841934</t>
  </si>
  <si>
    <t>JSR51C</t>
  </si>
  <si>
    <t>3243405841935</t>
  </si>
  <si>
    <t>3243405841936</t>
  </si>
  <si>
    <t>3243405841937</t>
  </si>
  <si>
    <t>8953405207405</t>
  </si>
  <si>
    <t>JVFBPF</t>
  </si>
  <si>
    <t xml:space="preserve">CN7216 </t>
  </si>
  <si>
    <t>王玉洁</t>
  </si>
  <si>
    <t>桂林→北京首都</t>
  </si>
  <si>
    <t xml:space="preserve">2019-01-19 16:15, 19:15  </t>
  </si>
  <si>
    <t>8953405207406</t>
  </si>
  <si>
    <t>杨海军</t>
  </si>
  <si>
    <t>8953405207407</t>
  </si>
  <si>
    <t>张琴</t>
  </si>
  <si>
    <t>9993405880663</t>
  </si>
  <si>
    <t>JSR4R4</t>
  </si>
  <si>
    <t xml:space="preserve">CA1471 </t>
  </si>
  <si>
    <t>北京首都→桂林</t>
  </si>
  <si>
    <t xml:space="preserve">2019-01-16 12:30, 15:40  </t>
  </si>
  <si>
    <t>9993405880664</t>
  </si>
  <si>
    <t>9993405880665</t>
  </si>
  <si>
    <t>9993405880702</t>
  </si>
  <si>
    <t>JVF8KK</t>
  </si>
  <si>
    <t>胡倩倩</t>
  </si>
  <si>
    <t>9993405880703</t>
  </si>
  <si>
    <t>李柯赋</t>
  </si>
  <si>
    <t>9993405880704</t>
  </si>
  <si>
    <t>孙彩迪</t>
  </si>
  <si>
    <t>9993405880705</t>
  </si>
  <si>
    <t>赵银涛</t>
  </si>
  <si>
    <t>9993405880698</t>
  </si>
  <si>
    <t>KE4RVD</t>
  </si>
  <si>
    <t xml:space="preserve">CA1102 </t>
  </si>
  <si>
    <t>呼和浩特→北京首都</t>
  </si>
  <si>
    <t xml:space="preserve">2019-01-16 07:30, 08:50  </t>
  </si>
  <si>
    <t>9993405880699</t>
  </si>
  <si>
    <t>9993405880700</t>
  </si>
  <si>
    <t>9993405880701</t>
  </si>
  <si>
    <t>7813400153238</t>
  </si>
  <si>
    <t>JXLXMQ</t>
  </si>
  <si>
    <t>郭怀芳</t>
  </si>
  <si>
    <t>7813400153239</t>
  </si>
  <si>
    <t>满砾</t>
  </si>
  <si>
    <t>7813400153240</t>
  </si>
  <si>
    <t>彭雪琴</t>
  </si>
  <si>
    <t>7813400153241</t>
  </si>
  <si>
    <t>杨立</t>
  </si>
  <si>
    <t>7813405871328</t>
  </si>
  <si>
    <t>HR0S7F</t>
  </si>
  <si>
    <t>7813405871329</t>
  </si>
  <si>
    <t>7813405871330</t>
  </si>
  <si>
    <t>7813405871331</t>
  </si>
  <si>
    <t>7843400263017</t>
  </si>
  <si>
    <t>KWYH9B</t>
  </si>
  <si>
    <t xml:space="preserve">CZ3251 </t>
  </si>
  <si>
    <t>杨炯纬</t>
  </si>
  <si>
    <t xml:space="preserve">2019-01-19 8:40, 10:55  </t>
  </si>
  <si>
    <t>I</t>
  </si>
  <si>
    <t>9993400153274</t>
  </si>
  <si>
    <t>KY515D</t>
  </si>
  <si>
    <t xml:space="preserve">CA1554 </t>
  </si>
  <si>
    <t>上海浦东→呼和浩特</t>
  </si>
  <si>
    <t xml:space="preserve">2019-01-19 15:50, 18:45  </t>
  </si>
  <si>
    <t>9993400153275</t>
  </si>
  <si>
    <t>9993400153276</t>
  </si>
  <si>
    <t>9993400153277</t>
  </si>
  <si>
    <t>0183405213670</t>
  </si>
  <si>
    <t>JVSMVW</t>
  </si>
  <si>
    <t xml:space="preserve">HO1148 </t>
  </si>
  <si>
    <t xml:space="preserve">2019-01-19 11:40, 13:55  </t>
  </si>
  <si>
    <t>0183405213671</t>
  </si>
  <si>
    <t>0183405213672</t>
  </si>
  <si>
    <t>0183405213673</t>
  </si>
  <si>
    <t>4792161015138</t>
  </si>
  <si>
    <t>HXLNP4</t>
  </si>
  <si>
    <t xml:space="preserve">ZH9635 </t>
  </si>
  <si>
    <t>曲萍</t>
  </si>
  <si>
    <t>大连→桂林</t>
  </si>
  <si>
    <t xml:space="preserve">2019-01-16 08:30, 13:20  </t>
  </si>
  <si>
    <t>4792161015140</t>
  </si>
  <si>
    <t>王汉彬</t>
  </si>
  <si>
    <t>4792161015141</t>
  </si>
  <si>
    <t>王似玉</t>
  </si>
  <si>
    <t>7303405213656</t>
  </si>
  <si>
    <t>JWQHJR</t>
  </si>
  <si>
    <t xml:space="preserve">GT1061 </t>
  </si>
  <si>
    <t>桂林→大连</t>
  </si>
  <si>
    <t xml:space="preserve">2019-01-19 14:25, 17:40  </t>
  </si>
  <si>
    <t>A</t>
  </si>
  <si>
    <t>7303405213658</t>
  </si>
  <si>
    <t>7303405213659</t>
  </si>
  <si>
    <t>3243405213646</t>
  </si>
  <si>
    <t>JYXDVM</t>
  </si>
  <si>
    <t>程龙</t>
  </si>
  <si>
    <t>3243405213647</t>
  </si>
  <si>
    <t>代思</t>
  </si>
  <si>
    <t>3243405213648</t>
  </si>
  <si>
    <t>纪宇繁</t>
  </si>
  <si>
    <t>3243405213649</t>
  </si>
  <si>
    <t>刘行忠</t>
  </si>
  <si>
    <t>7303403414741</t>
  </si>
  <si>
    <t>KQT913</t>
  </si>
  <si>
    <t>7303403414742</t>
  </si>
  <si>
    <t>7303403414743</t>
  </si>
  <si>
    <t>7303403414744</t>
  </si>
  <si>
    <t>9993400153376</t>
  </si>
  <si>
    <t>KY6GQE</t>
  </si>
  <si>
    <t xml:space="preserve">CA1482 </t>
  </si>
  <si>
    <t>郭伟伟</t>
  </si>
  <si>
    <t>桂林→天津</t>
  </si>
  <si>
    <t xml:space="preserve">2019-01-19 19:20, 21:55  </t>
  </si>
  <si>
    <t>S1</t>
  </si>
  <si>
    <t>7303406699293</t>
  </si>
  <si>
    <t>JRP7N1</t>
  </si>
  <si>
    <t xml:space="preserve">GT1030 </t>
  </si>
  <si>
    <t>天津→桂林</t>
  </si>
  <si>
    <t xml:space="preserve">2019-01-16 12:55, 16:05  </t>
  </si>
  <si>
    <t>7843406629904</t>
  </si>
  <si>
    <t>JT7BDM</t>
  </si>
  <si>
    <t xml:space="preserve">CZ3281 </t>
  </si>
  <si>
    <t>杨苗</t>
  </si>
  <si>
    <t xml:space="preserve">2019-01-19 08:05, 10:55  </t>
  </si>
  <si>
    <t>9993406629908</t>
  </si>
  <si>
    <t>JWYP55</t>
  </si>
  <si>
    <t>9122343121875</t>
  </si>
  <si>
    <t>KQVN4K</t>
  </si>
  <si>
    <t xml:space="preserve">QW9825 </t>
  </si>
  <si>
    <t>丁红兵</t>
  </si>
  <si>
    <t>合肥→桂林</t>
  </si>
  <si>
    <t xml:space="preserve">2019-01-16 10:35, 12:45  </t>
  </si>
  <si>
    <t>9122343121876</t>
  </si>
  <si>
    <t>李高伟</t>
  </si>
  <si>
    <t>9122343121877</t>
  </si>
  <si>
    <t>项明珠</t>
  </si>
  <si>
    <t>9122343121878</t>
  </si>
  <si>
    <t>章璋</t>
  </si>
  <si>
    <t>7843406670355</t>
  </si>
  <si>
    <t>KGJX81</t>
  </si>
  <si>
    <t xml:space="preserve">CZ3287 </t>
  </si>
  <si>
    <t>王微</t>
  </si>
  <si>
    <t xml:space="preserve">2019-01-19 16:45, 19:35  </t>
  </si>
  <si>
    <t>9993406629794</t>
  </si>
  <si>
    <t>KGJX4W</t>
  </si>
  <si>
    <t>8953406628230</t>
  </si>
  <si>
    <t>KQVNBL</t>
  </si>
  <si>
    <t>刘健</t>
  </si>
  <si>
    <t xml:space="preserve">2019-01-18 16:15, 19:15  </t>
  </si>
  <si>
    <t>9993406628227</t>
  </si>
  <si>
    <t>KQVN8Q</t>
  </si>
  <si>
    <t>9122343121325</t>
  </si>
  <si>
    <t>JQD9BY</t>
  </si>
  <si>
    <t xml:space="preserve">QW9826 </t>
  </si>
  <si>
    <t>桂林→合肥</t>
  </si>
  <si>
    <t xml:space="preserve">2019-01-19 17:40, 19:25  </t>
  </si>
  <si>
    <t>9122343121326</t>
  </si>
  <si>
    <t>9122343121327</t>
  </si>
  <si>
    <t>7303405214450</t>
  </si>
  <si>
    <t>KQVP7Y</t>
  </si>
  <si>
    <t>郭静轩</t>
  </si>
  <si>
    <t>9993400263026</t>
  </si>
  <si>
    <t>KQVPK0</t>
  </si>
  <si>
    <t>李德治</t>
  </si>
  <si>
    <t>7303405214453</t>
  </si>
  <si>
    <t>KFXB6C</t>
  </si>
  <si>
    <t>7303405214449</t>
  </si>
  <si>
    <t>KQVP0F</t>
  </si>
  <si>
    <t xml:space="preserve">GT1029 </t>
  </si>
  <si>
    <t xml:space="preserve">2019-01-19 9:05, 11:55  </t>
  </si>
  <si>
    <t>9993400153307</t>
  </si>
  <si>
    <t>HR1JR7</t>
  </si>
  <si>
    <t>宋小磊</t>
  </si>
  <si>
    <t xml:space="preserve">2019-01-15 12:30, 15:40  </t>
  </si>
  <si>
    <t>9993400153308</t>
  </si>
  <si>
    <t>宋逸伦</t>
  </si>
  <si>
    <t>9122343121293</t>
  </si>
  <si>
    <t>KDRP75</t>
  </si>
  <si>
    <t>李冬岩</t>
  </si>
  <si>
    <t>7843400153363</t>
  </si>
  <si>
    <t>JRMZ0P</t>
  </si>
  <si>
    <t>王碧豪</t>
  </si>
  <si>
    <t>3243405214447</t>
  </si>
  <si>
    <t>HRREYC</t>
  </si>
  <si>
    <t>朱轲燚</t>
  </si>
  <si>
    <t>8953405214442</t>
  </si>
  <si>
    <t>KDCVP8</t>
  </si>
  <si>
    <t>丁铁军</t>
  </si>
  <si>
    <t>8953405214443</t>
  </si>
  <si>
    <t>梁敏</t>
  </si>
  <si>
    <t>8953405214445</t>
  </si>
  <si>
    <t>宗将</t>
  </si>
  <si>
    <t>7843400153350</t>
  </si>
  <si>
    <t>JE822E</t>
  </si>
  <si>
    <t>邓宇</t>
  </si>
  <si>
    <t>7843400153352</t>
  </si>
  <si>
    <t>郭萌</t>
  </si>
  <si>
    <t>7843400153353</t>
  </si>
  <si>
    <t>刘斌新</t>
  </si>
  <si>
    <t>7843400153354</t>
  </si>
  <si>
    <t>赵卓强</t>
  </si>
  <si>
    <t>7843406670066</t>
  </si>
  <si>
    <t>JRMZ9Z</t>
  </si>
  <si>
    <t>宋艳玲</t>
  </si>
  <si>
    <t>7843406670067</t>
  </si>
  <si>
    <t>张晓黎</t>
  </si>
  <si>
    <t>7843400153343</t>
  </si>
  <si>
    <t>KRSRDJ</t>
  </si>
  <si>
    <t>刘艳丽</t>
  </si>
  <si>
    <t>7843400153344</t>
  </si>
  <si>
    <t>刘悦</t>
  </si>
  <si>
    <t>7843400153346</t>
  </si>
  <si>
    <t>佘俐</t>
  </si>
  <si>
    <t>7843400153347</t>
  </si>
  <si>
    <t>张霖</t>
  </si>
  <si>
    <t>7843400153348</t>
  </si>
  <si>
    <t>张平</t>
  </si>
  <si>
    <t>7843400153349</t>
  </si>
  <si>
    <t>赵艳艳</t>
  </si>
  <si>
    <t>9993406628144</t>
  </si>
  <si>
    <t>KRSV3Q</t>
  </si>
  <si>
    <t>9993406628145</t>
  </si>
  <si>
    <t>8953406628133</t>
  </si>
  <si>
    <t>KRSTZ4</t>
  </si>
  <si>
    <t>秦璐</t>
  </si>
  <si>
    <t>7843400153335</t>
  </si>
  <si>
    <t>KRSRZP</t>
  </si>
  <si>
    <t>孔祥令</t>
  </si>
  <si>
    <t>7843400153336</t>
  </si>
  <si>
    <t>李楠</t>
  </si>
  <si>
    <t>7843400153337</t>
  </si>
  <si>
    <t>刘思思</t>
  </si>
  <si>
    <t>7843400153338</t>
  </si>
  <si>
    <t>王陈晨</t>
  </si>
  <si>
    <t>7843400153339</t>
  </si>
  <si>
    <t>王晋岩</t>
  </si>
  <si>
    <t>7843400153340</t>
  </si>
  <si>
    <t>王修飞</t>
  </si>
  <si>
    <t>7843400153341</t>
  </si>
  <si>
    <t>王勇军</t>
  </si>
  <si>
    <t>9993406628139</t>
  </si>
  <si>
    <t>HR1L1T</t>
  </si>
  <si>
    <t>9993400153330</t>
  </si>
  <si>
    <t>KQFFQN</t>
  </si>
  <si>
    <t>戴军</t>
  </si>
  <si>
    <t>M1</t>
  </si>
  <si>
    <t>9993400153331</t>
  </si>
  <si>
    <t>王青利</t>
  </si>
  <si>
    <t>9993400153332</t>
  </si>
  <si>
    <t>王争</t>
  </si>
  <si>
    <t>9993400153333</t>
  </si>
  <si>
    <t>宜宏宇</t>
  </si>
  <si>
    <t>9993400153334</t>
  </si>
  <si>
    <t>周琨</t>
  </si>
  <si>
    <t>9993406628128</t>
  </si>
  <si>
    <t>HR1KVC</t>
  </si>
  <si>
    <t>秦鹏飞</t>
  </si>
  <si>
    <t>9993406628129</t>
  </si>
  <si>
    <t>9993406628130</t>
  </si>
  <si>
    <t>文科</t>
  </si>
  <si>
    <t>9993406704527</t>
  </si>
  <si>
    <t>JRMYDE</t>
  </si>
  <si>
    <t xml:space="preserve">CA1226 </t>
  </si>
  <si>
    <t>王磊</t>
  </si>
  <si>
    <t xml:space="preserve">2019-01-18 21:40, 00:30  </t>
  </si>
  <si>
    <t>9993400153328</t>
  </si>
  <si>
    <t>KQFF9D</t>
  </si>
  <si>
    <t>付超</t>
  </si>
  <si>
    <t>9993400153329</t>
  </si>
  <si>
    <t>石伟</t>
  </si>
  <si>
    <t>9993400153326</t>
  </si>
  <si>
    <t>HMG674</t>
  </si>
  <si>
    <t>梁雪</t>
  </si>
  <si>
    <t>9993400153327</t>
  </si>
  <si>
    <t>王妍</t>
  </si>
  <si>
    <t>9993406628124</t>
  </si>
  <si>
    <t>JRMYBF</t>
  </si>
  <si>
    <t>9993400153324</t>
  </si>
  <si>
    <t>JE81BN</t>
  </si>
  <si>
    <t>李攀</t>
  </si>
  <si>
    <t>9993400153325</t>
  </si>
  <si>
    <t>张帆</t>
  </si>
  <si>
    <t>7843400153355</t>
  </si>
  <si>
    <t>JRMY81</t>
  </si>
  <si>
    <t>栾丽萍</t>
  </si>
  <si>
    <t>7843400153357</t>
  </si>
  <si>
    <t>王小岩</t>
  </si>
  <si>
    <t>7843400153358</t>
  </si>
  <si>
    <t>吴兵</t>
  </si>
  <si>
    <t>7843400153360</t>
  </si>
  <si>
    <t>杨格非</t>
  </si>
  <si>
    <t>7843400153361</t>
  </si>
  <si>
    <t>张世伟</t>
  </si>
  <si>
    <t>9993400153319</t>
  </si>
  <si>
    <t>KQFEHQ</t>
  </si>
  <si>
    <t>9993400153320</t>
  </si>
  <si>
    <t>郭建宇</t>
  </si>
  <si>
    <t>9993400153321</t>
  </si>
  <si>
    <t>9993400153322</t>
  </si>
  <si>
    <t>9993400153323</t>
  </si>
  <si>
    <t>9993406628084</t>
  </si>
  <si>
    <t>HR1K4M</t>
  </si>
  <si>
    <t>9993406628086</t>
  </si>
  <si>
    <t>9993406628087</t>
  </si>
  <si>
    <t>9993406628088</t>
  </si>
  <si>
    <t>乌兰</t>
  </si>
  <si>
    <t>9993406628089</t>
  </si>
  <si>
    <t>9993406628090</t>
  </si>
  <si>
    <t>8953406628072</t>
  </si>
  <si>
    <t>KRSSQ2</t>
  </si>
  <si>
    <t>侯怡</t>
  </si>
  <si>
    <t>8953406628073</t>
  </si>
  <si>
    <t>李佳旎</t>
  </si>
  <si>
    <t>8953406628074</t>
  </si>
  <si>
    <t>8953406628075</t>
  </si>
  <si>
    <t>8953406628076</t>
  </si>
  <si>
    <t>吴光宇</t>
  </si>
  <si>
    <t>8953406628077</t>
  </si>
  <si>
    <t>许鑫</t>
  </si>
  <si>
    <t>8953406628078</t>
  </si>
  <si>
    <t>张建青</t>
  </si>
  <si>
    <t>9993400263019</t>
  </si>
  <si>
    <t>JNZYED</t>
  </si>
  <si>
    <t>李静然</t>
  </si>
  <si>
    <t>7843406670051</t>
  </si>
  <si>
    <t>JQN77D</t>
  </si>
  <si>
    <t>白群</t>
  </si>
  <si>
    <t>7843406670052</t>
  </si>
  <si>
    <t>刘毅</t>
  </si>
  <si>
    <t>7843406670053</t>
  </si>
  <si>
    <t>王钊</t>
  </si>
  <si>
    <t>7843406670054</t>
  </si>
  <si>
    <t>魏久东</t>
  </si>
  <si>
    <t>7843406670055</t>
  </si>
  <si>
    <t>杨锟</t>
  </si>
  <si>
    <t>9993400153314</t>
  </si>
  <si>
    <t>JN2Q56</t>
  </si>
  <si>
    <t>9993400153315</t>
  </si>
  <si>
    <t>9993400153316</t>
  </si>
  <si>
    <t>9993400153317</t>
  </si>
  <si>
    <t>9993400153318</t>
  </si>
  <si>
    <t>8953406628110</t>
  </si>
  <si>
    <t>HR1KWY</t>
  </si>
  <si>
    <t xml:space="preserve">CN7215 </t>
  </si>
  <si>
    <t>许刚</t>
  </si>
  <si>
    <t xml:space="preserve">2019-01-15 12:20, 15:30  </t>
  </si>
  <si>
    <t>X</t>
  </si>
  <si>
    <t>7813400263021</t>
  </si>
  <si>
    <t>HMSG72</t>
  </si>
  <si>
    <t>廖艳彦</t>
  </si>
  <si>
    <t>7813400263022</t>
  </si>
  <si>
    <t>毛勇</t>
  </si>
  <si>
    <t>7813400263023</t>
  </si>
  <si>
    <t>王恒</t>
  </si>
  <si>
    <t>7813400263024</t>
  </si>
  <si>
    <t>张雷</t>
  </si>
  <si>
    <t>7818260644073</t>
  </si>
  <si>
    <t>JVTFSE</t>
  </si>
  <si>
    <t>陈东</t>
  </si>
  <si>
    <t>7818260644074</t>
  </si>
  <si>
    <t>7818260644075</t>
  </si>
  <si>
    <t>7818260644076</t>
  </si>
  <si>
    <t>7818260644077</t>
  </si>
  <si>
    <t>9993400153309</t>
  </si>
  <si>
    <t>KRSSGJ</t>
  </si>
  <si>
    <t>9993400153310</t>
  </si>
  <si>
    <t>9993400153311</t>
  </si>
  <si>
    <t>9993400153312</t>
  </si>
  <si>
    <t>9993400153313</t>
  </si>
  <si>
    <t>7843400263020</t>
  </si>
  <si>
    <t>KXSBDK</t>
  </si>
  <si>
    <t>刘雨</t>
  </si>
  <si>
    <t xml:space="preserve">2019-01-18 8:05, 10:55  </t>
  </si>
  <si>
    <t>8953406628106</t>
  </si>
  <si>
    <t>JVTFNB</t>
  </si>
  <si>
    <t>8953405214446</t>
  </si>
  <si>
    <t>HG1VR9</t>
  </si>
  <si>
    <t>李俭</t>
  </si>
  <si>
    <t>8953406628103</t>
  </si>
  <si>
    <t>HR1KBF</t>
  </si>
  <si>
    <t>8983405214424</t>
  </si>
  <si>
    <t>KRSSG3</t>
  </si>
  <si>
    <t>于凡</t>
  </si>
  <si>
    <t>8983405214425</t>
  </si>
  <si>
    <t>赵方振</t>
  </si>
  <si>
    <t>9122343121174</t>
  </si>
  <si>
    <t>JRMY4M</t>
  </si>
  <si>
    <t>7313400153304</t>
  </si>
  <si>
    <t>KDRNSR</t>
  </si>
  <si>
    <t>田野</t>
  </si>
  <si>
    <t>3243405214426</t>
  </si>
  <si>
    <t>KDRNKM</t>
  </si>
  <si>
    <t xml:space="preserve">SC4645 </t>
  </si>
  <si>
    <t xml:space="preserve">2019-01-16 9:40, 12:05  </t>
  </si>
  <si>
    <t>3243405214427</t>
  </si>
  <si>
    <t>JRMXF3</t>
  </si>
  <si>
    <t xml:space="preserve">2019-01-16 9:55, 12:20  </t>
  </si>
  <si>
    <t>3243405214428</t>
  </si>
  <si>
    <t>9993406628043</t>
  </si>
  <si>
    <t>KRSRVS</t>
  </si>
  <si>
    <t>9993406628044</t>
  </si>
  <si>
    <t>9993406628045</t>
  </si>
  <si>
    <t>9993406628046</t>
  </si>
  <si>
    <t>9993406628047</t>
  </si>
  <si>
    <t>9993406628048</t>
  </si>
  <si>
    <t>9993406628049</t>
  </si>
  <si>
    <t>9993406628050</t>
  </si>
  <si>
    <t>张仲</t>
  </si>
  <si>
    <t>9993400153306</t>
  </si>
  <si>
    <t>KRSRMG</t>
  </si>
  <si>
    <t>谭增权</t>
  </si>
  <si>
    <t>9993406628051</t>
  </si>
  <si>
    <t>HR1HB0</t>
  </si>
  <si>
    <t>9993406628052</t>
  </si>
  <si>
    <t>9993406628053</t>
  </si>
  <si>
    <t>曲双全</t>
  </si>
  <si>
    <t>9993406628054</t>
  </si>
  <si>
    <t>9993406628055</t>
  </si>
  <si>
    <t>9993406628056</t>
  </si>
  <si>
    <t>9993406628057</t>
  </si>
  <si>
    <t>9993400153303</t>
  </si>
  <si>
    <t>JE83K7</t>
  </si>
  <si>
    <t>何蓓</t>
  </si>
  <si>
    <t>8953406628071</t>
  </si>
  <si>
    <t>KQFGPJ</t>
  </si>
  <si>
    <t>林曙光</t>
  </si>
  <si>
    <t xml:space="preserve">2019-01-20 16:15, 19:15  </t>
  </si>
  <si>
    <t>9993406628026</t>
  </si>
  <si>
    <t>KQFGMF</t>
  </si>
  <si>
    <t>7843406670046</t>
  </si>
  <si>
    <t>HMG7EL</t>
  </si>
  <si>
    <t>李建国</t>
  </si>
  <si>
    <t xml:space="preserve">2019-01-20 16:45, 19:35  </t>
  </si>
  <si>
    <t>9993400153298</t>
  </si>
  <si>
    <t>HMG7D9</t>
  </si>
  <si>
    <t>B</t>
  </si>
  <si>
    <t>9993400153299</t>
  </si>
  <si>
    <t>HMG77P</t>
  </si>
  <si>
    <t>9993400153300</t>
  </si>
  <si>
    <t>9993400153302</t>
  </si>
  <si>
    <t>7843406670045</t>
  </si>
  <si>
    <t>KQFFZE</t>
  </si>
  <si>
    <t>王晶晶</t>
  </si>
  <si>
    <t>9993400153296</t>
  </si>
  <si>
    <t>JE82ZC</t>
  </si>
  <si>
    <t>刘永全</t>
  </si>
  <si>
    <t>9993400153297</t>
  </si>
  <si>
    <t>8953406628118</t>
  </si>
  <si>
    <t>JE82T5</t>
  </si>
  <si>
    <t>P</t>
  </si>
  <si>
    <t>8953406628119</t>
  </si>
  <si>
    <t>8953406628120</t>
  </si>
  <si>
    <t>8953406628121</t>
  </si>
  <si>
    <t>8953406628122</t>
  </si>
  <si>
    <t>7843406628003</t>
  </si>
  <si>
    <t>HMG6MJ</t>
  </si>
  <si>
    <t xml:space="preserve">2019-01-18 16:45, 19:35  </t>
  </si>
  <si>
    <t>7843406628004</t>
  </si>
  <si>
    <t>7843406670047</t>
  </si>
  <si>
    <t>JE829D</t>
  </si>
  <si>
    <t>7843406670048</t>
  </si>
  <si>
    <t>8953406628113</t>
  </si>
  <si>
    <t>HMG5FH</t>
  </si>
  <si>
    <t>8953406628114</t>
  </si>
  <si>
    <t>7303405223254</t>
  </si>
  <si>
    <t>KQK1QE</t>
  </si>
  <si>
    <t xml:space="preserve">GT1067 </t>
  </si>
  <si>
    <t>夏佳丽</t>
  </si>
  <si>
    <t>桂林→武汉</t>
  </si>
  <si>
    <t xml:space="preserve">2019-01-19 19:10, 20:50  </t>
  </si>
  <si>
    <t>7303405223255</t>
  </si>
  <si>
    <t>张丽琼</t>
  </si>
  <si>
    <t>7303405223256</t>
  </si>
  <si>
    <t>张燕</t>
  </si>
  <si>
    <t>7818260673163</t>
  </si>
  <si>
    <t>JD7RGN</t>
  </si>
  <si>
    <t xml:space="preserve">FM9380 </t>
  </si>
  <si>
    <t xml:space="preserve">2019-01-19 10:25, 12:40  </t>
  </si>
  <si>
    <t>8953406632509</t>
  </si>
  <si>
    <t>HMSFB6</t>
  </si>
  <si>
    <t xml:space="preserve">2019-01-21 16:15, 19:15  </t>
  </si>
  <si>
    <t>7303405222645</t>
  </si>
  <si>
    <t>HGP9QE</t>
  </si>
  <si>
    <t>高胜来</t>
  </si>
  <si>
    <t>7843407672222</t>
  </si>
  <si>
    <t>JTQBCB</t>
  </si>
  <si>
    <t xml:space="preserve">CZ3285 </t>
  </si>
  <si>
    <t>陈冠宇</t>
  </si>
  <si>
    <t>南宁→北京首都</t>
  </si>
  <si>
    <t xml:space="preserve">2019-01-21 13:00, 16:40  </t>
  </si>
  <si>
    <t>7843407672223</t>
  </si>
  <si>
    <t>7843407672224</t>
  </si>
  <si>
    <t>7843407672225</t>
  </si>
  <si>
    <t>孙力军</t>
  </si>
  <si>
    <t>7843407672226</t>
  </si>
  <si>
    <t>7843407672227</t>
  </si>
  <si>
    <t>7843407672228</t>
  </si>
  <si>
    <t>张立辉</t>
  </si>
  <si>
    <t>7843407672229</t>
  </si>
  <si>
    <t>张立旭</t>
  </si>
  <si>
    <t>7843407672230</t>
  </si>
  <si>
    <t>周鹏</t>
  </si>
  <si>
    <t>7843407672233</t>
  </si>
  <si>
    <t>HG81MN</t>
  </si>
  <si>
    <t>7843407648355</t>
  </si>
  <si>
    <t>JEL6RL</t>
  </si>
  <si>
    <t xml:space="preserve">CZ6376 </t>
  </si>
  <si>
    <t xml:space="preserve">2019-01-16 12:10, 14:25  </t>
  </si>
  <si>
    <t>7843407648356</t>
  </si>
  <si>
    <t>7843407648357</t>
  </si>
  <si>
    <t>7843407648358</t>
  </si>
  <si>
    <t>8763400153518</t>
  </si>
  <si>
    <t>JFWNYQ</t>
  </si>
  <si>
    <t xml:space="preserve">3U8427 </t>
  </si>
  <si>
    <t>邓洁敏</t>
  </si>
  <si>
    <t xml:space="preserve">2019-01-15 7:45, 9:25  </t>
  </si>
  <si>
    <t>8763400153519</t>
  </si>
  <si>
    <t>李莉</t>
  </si>
  <si>
    <t>8763400153520</t>
  </si>
  <si>
    <t>宋景辉</t>
  </si>
  <si>
    <t>7312421272488</t>
  </si>
  <si>
    <t>HQ5EBW</t>
  </si>
  <si>
    <t>王昊</t>
  </si>
  <si>
    <t>7843400263121</t>
  </si>
  <si>
    <t>KV7ZCG</t>
  </si>
  <si>
    <t>魏萍</t>
  </si>
  <si>
    <t>8953407308466</t>
  </si>
  <si>
    <t>JNREZF</t>
  </si>
  <si>
    <t>7842388790025</t>
  </si>
  <si>
    <t>KRZCR0</t>
  </si>
  <si>
    <t>伍雪梅</t>
  </si>
  <si>
    <t>7813400263120</t>
  </si>
  <si>
    <t>JDBQKP</t>
  </si>
  <si>
    <t>7843400263119</t>
  </si>
  <si>
    <t>HSQQGH</t>
  </si>
  <si>
    <t>王艳双</t>
  </si>
  <si>
    <t>7843400263118</t>
  </si>
  <si>
    <t>JVE3M5</t>
  </si>
  <si>
    <t>7842388789276</t>
  </si>
  <si>
    <t>JNQ7CH</t>
  </si>
  <si>
    <t>高塔</t>
  </si>
  <si>
    <t>3243407308385</t>
  </si>
  <si>
    <t>JWCHT8</t>
  </si>
  <si>
    <t>李书栋</t>
  </si>
  <si>
    <t>3243407308386</t>
  </si>
  <si>
    <t>3243407308387</t>
  </si>
  <si>
    <t>3243407308388</t>
  </si>
  <si>
    <t>8953407308384</t>
  </si>
  <si>
    <t>HZM419</t>
  </si>
  <si>
    <t>7842388789178</t>
  </si>
  <si>
    <t>JNRG74</t>
  </si>
  <si>
    <t>9993400263116</t>
  </si>
  <si>
    <t>KNC3RL</t>
  </si>
  <si>
    <t>9123407308467</t>
  </si>
  <si>
    <t>JDBQ6J</t>
  </si>
  <si>
    <t>李梦黛</t>
  </si>
  <si>
    <t>9123407308459</t>
  </si>
  <si>
    <t>KZ46ZV</t>
  </si>
  <si>
    <t>9993400263115</t>
  </si>
  <si>
    <t>HQC2PG</t>
  </si>
  <si>
    <t>3243407308456</t>
  </si>
  <si>
    <t>JNRFS4</t>
  </si>
  <si>
    <t>王盼盼</t>
  </si>
  <si>
    <t xml:space="preserve">2019-01-19 19:20, 0:05  </t>
  </si>
  <si>
    <t>3243407308455</t>
  </si>
  <si>
    <t>HPRKXJ</t>
  </si>
  <si>
    <t xml:space="preserve">2019-01-16 9:35, 14:50  </t>
  </si>
  <si>
    <t>3243407308453</t>
  </si>
  <si>
    <t>HQC2PZ</t>
  </si>
  <si>
    <t>唐立鹏</t>
  </si>
  <si>
    <t>3243407308454</t>
  </si>
  <si>
    <t>王文</t>
  </si>
  <si>
    <t>3243407308451</t>
  </si>
  <si>
    <t>HPRKN8</t>
  </si>
  <si>
    <t>3243407308452</t>
  </si>
  <si>
    <t>7818290923504</t>
  </si>
  <si>
    <t>KZ461W</t>
  </si>
  <si>
    <t>时佳文</t>
  </si>
  <si>
    <t>R</t>
  </si>
  <si>
    <t>7818290923505</t>
  </si>
  <si>
    <t>孙文青</t>
  </si>
  <si>
    <t>7818290923297</t>
  </si>
  <si>
    <t>KZ45WV</t>
  </si>
  <si>
    <t>7818290923298</t>
  </si>
  <si>
    <t>7843400263117</t>
  </si>
  <si>
    <t>KZ45KG</t>
  </si>
  <si>
    <t>胡云峰</t>
  </si>
  <si>
    <t>7818260894251</t>
  </si>
  <si>
    <t>KZ45Q8</t>
  </si>
  <si>
    <t>7312421269458</t>
  </si>
  <si>
    <t>JDBNBV</t>
  </si>
  <si>
    <t>赵珊</t>
  </si>
  <si>
    <t>7312421269430</t>
  </si>
  <si>
    <t>HQ5E2E</t>
  </si>
  <si>
    <t>8983407308471</t>
  </si>
  <si>
    <t>HSQMW3</t>
  </si>
  <si>
    <t>顾杰</t>
  </si>
  <si>
    <t>3243407308431</t>
  </si>
  <si>
    <t>KV7WWJ</t>
  </si>
  <si>
    <t>3243407308381</t>
  </si>
  <si>
    <t>KV7YN9</t>
  </si>
  <si>
    <t>蒋佳尔</t>
  </si>
  <si>
    <t>3243407308380</t>
  </si>
  <si>
    <t>JNRF5J</t>
  </si>
  <si>
    <t xml:space="preserve">2019-01-16 9:55, 12:25  </t>
  </si>
  <si>
    <t>3243407301758</t>
  </si>
  <si>
    <t>JYGBW7</t>
  </si>
  <si>
    <t xml:space="preserve">2019-01-15 9:55, 12:20  </t>
  </si>
  <si>
    <t>7818291026968</t>
  </si>
  <si>
    <t xml:space="preserve">2019-01-18 10:25, 12:40  </t>
  </si>
  <si>
    <t>9122343149239</t>
  </si>
  <si>
    <t>HFLR0B</t>
  </si>
  <si>
    <t>徐芳</t>
  </si>
  <si>
    <t>7843403704045</t>
  </si>
  <si>
    <t>JMHTDF</t>
  </si>
  <si>
    <t>8953407325278</t>
  </si>
  <si>
    <t>JTFCQ1</t>
  </si>
  <si>
    <t>段海洋</t>
  </si>
  <si>
    <t>8983407325255</t>
  </si>
  <si>
    <t>HYTZEN</t>
  </si>
  <si>
    <t>张红莲</t>
  </si>
  <si>
    <t>9993403704036</t>
  </si>
  <si>
    <t>HPJQMQ</t>
  </si>
  <si>
    <t>7813403704042</t>
  </si>
  <si>
    <t>HPJQEN</t>
  </si>
  <si>
    <t>李成蒙</t>
  </si>
  <si>
    <t>7813403704043</t>
  </si>
  <si>
    <t>尚新星</t>
  </si>
  <si>
    <t>3243407325267</t>
  </si>
  <si>
    <t>KP1G9D</t>
  </si>
  <si>
    <t>7813403704039</t>
  </si>
  <si>
    <t>KX5QED</t>
  </si>
  <si>
    <t>7813403704040</t>
  </si>
  <si>
    <t>7303407325252</t>
  </si>
  <si>
    <t>HQJG7Q</t>
  </si>
  <si>
    <t>黄伟芳</t>
  </si>
  <si>
    <t>7843403704041</t>
  </si>
  <si>
    <t>JDE38X</t>
  </si>
  <si>
    <t>王菲菲</t>
  </si>
  <si>
    <t>7313540023647</t>
  </si>
  <si>
    <t>KZC34Q</t>
  </si>
  <si>
    <t>王天昕</t>
  </si>
  <si>
    <t>7313540023642</t>
  </si>
  <si>
    <t>JRKZ2D</t>
  </si>
  <si>
    <t>3243407325251</t>
  </si>
  <si>
    <t>JMPZ0F</t>
  </si>
  <si>
    <t>7843400263222</t>
  </si>
  <si>
    <t>HYTZ12</t>
  </si>
  <si>
    <t>9123447328667</t>
  </si>
  <si>
    <t>KX5QR0</t>
  </si>
  <si>
    <t>7843403704067</t>
  </si>
  <si>
    <t>KF7LKB</t>
  </si>
  <si>
    <t xml:space="preserve">CZ3282 </t>
  </si>
  <si>
    <t xml:space="preserve">2019-01-16 12:40, 15:55  </t>
  </si>
  <si>
    <t>D</t>
  </si>
  <si>
    <t>7843400263295</t>
  </si>
  <si>
    <t>HY9BX2</t>
  </si>
  <si>
    <t>9993540724137</t>
  </si>
  <si>
    <t>JG7MXE</t>
  </si>
  <si>
    <t>江倩</t>
  </si>
  <si>
    <t>8953407335245</t>
  </si>
  <si>
    <t>KY7N04</t>
  </si>
  <si>
    <t>8763403704128</t>
  </si>
  <si>
    <t>JYQ9J3</t>
  </si>
  <si>
    <t>黄健</t>
  </si>
  <si>
    <t>9993403704118</t>
  </si>
  <si>
    <t>KG21FH</t>
  </si>
  <si>
    <t xml:space="preserve">2019-01-18 21:40, 0:30  </t>
  </si>
  <si>
    <t>3242339159336</t>
  </si>
  <si>
    <t>JD0FZV</t>
  </si>
  <si>
    <t xml:space="preserve">2019-01-19 14:00, 16:00  </t>
  </si>
  <si>
    <t>8762123305801</t>
  </si>
  <si>
    <t>JREDFB</t>
  </si>
  <si>
    <t>8762123305802</t>
  </si>
  <si>
    <t>8762123305803</t>
  </si>
  <si>
    <t>连艺贤</t>
  </si>
  <si>
    <t>8762123305804</t>
  </si>
  <si>
    <t>黎楠</t>
  </si>
  <si>
    <t>8762123305805</t>
  </si>
  <si>
    <t>7843540732251</t>
  </si>
  <si>
    <t>HDBNKW</t>
  </si>
  <si>
    <t xml:space="preserve">2019-01-18 08:05, 10:55  </t>
  </si>
  <si>
    <t>8982305270898</t>
  </si>
  <si>
    <t>JG77MS</t>
  </si>
  <si>
    <t>7843403704446</t>
  </si>
  <si>
    <t>HD0612</t>
  </si>
  <si>
    <t xml:space="preserve">2019-01-19 8:05, 10:55  </t>
  </si>
  <si>
    <t>7843542299375</t>
  </si>
  <si>
    <t>HDQ6W1</t>
  </si>
  <si>
    <t>刘璐</t>
  </si>
  <si>
    <t>9993542327165</t>
  </si>
  <si>
    <t>JF0VGG</t>
  </si>
  <si>
    <t>3243409183588</t>
  </si>
  <si>
    <t>JN0TY4</t>
  </si>
  <si>
    <t xml:space="preserve">2019-01-18 12:50, 14:45  </t>
  </si>
  <si>
    <t>3243409183589</t>
  </si>
  <si>
    <t>7303409183925</t>
  </si>
  <si>
    <t>JQMVT8</t>
  </si>
  <si>
    <t>王铁兵</t>
  </si>
  <si>
    <t>7843542327349</t>
  </si>
  <si>
    <t>JFQP1R</t>
  </si>
  <si>
    <t>7843408690168</t>
  </si>
  <si>
    <t>JE3MCP</t>
  </si>
  <si>
    <t>7843408690162</t>
  </si>
  <si>
    <t>KWP6TY</t>
  </si>
  <si>
    <t>7842390841272</t>
  </si>
  <si>
    <t>HQ8YX7</t>
  </si>
  <si>
    <t>7843408690154</t>
  </si>
  <si>
    <t>HQDYJN</t>
  </si>
  <si>
    <t>9993408690174</t>
  </si>
  <si>
    <t>JDPST1</t>
  </si>
  <si>
    <t>9993408690175</t>
  </si>
  <si>
    <t>7842391101987</t>
  </si>
  <si>
    <t>JM7Y0Y</t>
  </si>
  <si>
    <t>7843408690227</t>
  </si>
  <si>
    <t>JXNKKX</t>
  </si>
  <si>
    <t>7843408690354</t>
  </si>
  <si>
    <t>KDR6TK</t>
  </si>
  <si>
    <t>7843400263018</t>
  </si>
  <si>
    <t xml:space="preserve">CZ3252 </t>
  </si>
  <si>
    <t xml:space="preserve">2019-01-16 12:45, 15:45  </t>
  </si>
  <si>
    <t>7843406630175</t>
  </si>
  <si>
    <t>9873405214527</t>
  </si>
  <si>
    <t>7843400153362</t>
  </si>
  <si>
    <t>7843400153364</t>
  </si>
  <si>
    <t>8953405214444</t>
  </si>
  <si>
    <t>7843400153351</t>
  </si>
  <si>
    <t>7843400153345</t>
  </si>
  <si>
    <t>7843400153342</t>
  </si>
  <si>
    <t>7843400153356</t>
  </si>
  <si>
    <t>7843400153359</t>
  </si>
  <si>
    <t>9993406628085</t>
  </si>
  <si>
    <t>王薇</t>
  </si>
  <si>
    <t>9993400153305</t>
  </si>
  <si>
    <t>9993400153301</t>
  </si>
  <si>
    <t>7843406670044</t>
  </si>
  <si>
    <t>7843400263297</t>
  </si>
  <si>
    <t>9993400263296</t>
  </si>
  <si>
    <t>孙冬妮</t>
  </si>
  <si>
    <t>9993400263275</t>
  </si>
  <si>
    <t>7303405223253</t>
  </si>
  <si>
    <t>360中小合作伙伴大会 - 机票账单明细</t>
    <rPh sb="3" eb="4">
      <t>zhong xiao</t>
    </rPh>
    <rPh sb="5" eb="6">
      <t>he zuo</t>
    </rPh>
    <rPh sb="7" eb="8">
      <t>huo ban</t>
    </rPh>
    <rPh sb="9" eb="10">
      <t>da hui</t>
    </rPh>
    <rPh sb="14" eb="15">
      <t>ji piao</t>
    </rPh>
    <phoneticPr fontId="20" type="noConversion"/>
  </si>
  <si>
    <t>退票/360</t>
    <phoneticPr fontId="20" type="noConversion"/>
  </si>
  <si>
    <t>黎楠</t>
    <phoneticPr fontId="20" type="noConversion"/>
  </si>
  <si>
    <t>陈冠宇</t>
    <phoneticPr fontId="20" type="noConversion"/>
  </si>
  <si>
    <t>秦鹏飞</t>
    <phoneticPr fontId="20" type="noConversion"/>
  </si>
  <si>
    <t>杨少熙</t>
    <phoneticPr fontId="20" type="noConversion"/>
  </si>
  <si>
    <t>郭建宇</t>
    <phoneticPr fontId="20" type="noConversion"/>
  </si>
  <si>
    <t>曲双全</t>
    <phoneticPr fontId="20" type="noConversion"/>
  </si>
  <si>
    <t>张仲</t>
    <phoneticPr fontId="20" type="noConversion"/>
  </si>
  <si>
    <t>王薇</t>
    <phoneticPr fontId="20" type="noConversion"/>
  </si>
  <si>
    <t>孙力军</t>
    <phoneticPr fontId="20" type="noConversion"/>
  </si>
  <si>
    <t>刘永全</t>
    <phoneticPr fontId="20" type="noConversion"/>
  </si>
  <si>
    <t>孙冬妮</t>
    <phoneticPr fontId="20" type="noConversion"/>
  </si>
  <si>
    <t>李书栋</t>
    <phoneticPr fontId="20" type="noConversion"/>
  </si>
  <si>
    <t>退票/武汉奇好科技有限公司</t>
    <phoneticPr fontId="20" type="noConversion"/>
  </si>
  <si>
    <t>小计（金额1）：</t>
    <phoneticPr fontId="20" type="noConversion"/>
  </si>
  <si>
    <t>360中小合作伙伴大会 - 机票报销明细</t>
    <rPh sb="3" eb="4">
      <t>zhong xiao</t>
    </rPh>
    <rPh sb="5" eb="6">
      <t>he zuo</t>
    </rPh>
    <rPh sb="7" eb="8">
      <t>huo ban</t>
    </rPh>
    <rPh sb="9" eb="10">
      <t>da hui</t>
    </rPh>
    <rPh sb="14" eb="15">
      <t>ji piao</t>
    </rPh>
    <rPh sb="16" eb="17">
      <t>bao xiao</t>
    </rPh>
    <phoneticPr fontId="20" type="noConversion"/>
  </si>
  <si>
    <t>报销日期</t>
    <rPh sb="0" eb="1">
      <t>bao xiao</t>
    </rPh>
    <phoneticPr fontId="20" type="noConversion"/>
  </si>
  <si>
    <t>王铁兵</t>
    <phoneticPr fontId="20" type="noConversion"/>
  </si>
  <si>
    <t>小计（金额2）：</t>
    <rPh sb="0" eb="1">
      <t>xiao</t>
    </rPh>
    <rPh sb="3" eb="4">
      <t>jin e</t>
    </rPh>
    <phoneticPr fontId="20" type="noConversion"/>
  </si>
  <si>
    <t>合计（金额）</t>
    <rPh sb="0" eb="1">
      <t>he ji</t>
    </rPh>
    <rPh sb="3" eb="4">
      <t>jin e</t>
    </rPh>
    <phoneticPr fontId="20" type="noConversion"/>
  </si>
  <si>
    <t>贵州爱克斯网络科技有限公司</t>
  </si>
  <si>
    <t>江西泛亚信息技术有限公司</t>
  </si>
  <si>
    <t>360中小合作伙伴大会 - 火车票报销明细</t>
    <rPh sb="14" eb="15">
      <t>huo che piao</t>
    </rPh>
    <rPh sb="17" eb="18">
      <t>bao xiao</t>
    </rPh>
    <rPh sb="19" eb="20">
      <t>mign xi</t>
    </rPh>
    <phoneticPr fontId="20" type="noConversion"/>
  </si>
  <si>
    <t>序号</t>
    <rPh sb="0" eb="1">
      <t>xu hao</t>
    </rPh>
    <phoneticPr fontId="20" type="noConversion"/>
  </si>
  <si>
    <t>公司名称</t>
    <rPh sb="0" eb="1">
      <t>gogn si</t>
    </rPh>
    <rPh sb="2" eb="3">
      <t>mign cheng</t>
    </rPh>
    <phoneticPr fontId="20" type="noConversion"/>
  </si>
  <si>
    <t>姓名</t>
    <rPh sb="0" eb="1">
      <t>xing ming</t>
    </rPh>
    <phoneticPr fontId="20" type="noConversion"/>
  </si>
  <si>
    <t>坐席</t>
    <rPh sb="0" eb="1">
      <t>zuo xi</t>
    </rPh>
    <phoneticPr fontId="20" type="noConversion"/>
  </si>
  <si>
    <t>去程</t>
    <rPh sb="0" eb="1">
      <t>qu chegn</t>
    </rPh>
    <phoneticPr fontId="20" type="noConversion"/>
  </si>
  <si>
    <t>去程金额</t>
    <rPh sb="0" eb="1">
      <t>qu cheng</t>
    </rPh>
    <rPh sb="2" eb="3">
      <t>jin e</t>
    </rPh>
    <phoneticPr fontId="20" type="noConversion"/>
  </si>
  <si>
    <t>返程</t>
    <rPh sb="0" eb="1">
      <t>fan cheng</t>
    </rPh>
    <phoneticPr fontId="20" type="noConversion"/>
  </si>
  <si>
    <t>返程金额</t>
    <rPh sb="0" eb="1">
      <t>fan cheng</t>
    </rPh>
    <rPh sb="2" eb="3">
      <t>jin e</t>
    </rPh>
    <phoneticPr fontId="20" type="noConversion"/>
  </si>
  <si>
    <t>报销信息</t>
    <rPh sb="0" eb="1">
      <t>bao xiao</t>
    </rPh>
    <rPh sb="2" eb="3">
      <t>xix ni</t>
    </rPh>
    <phoneticPr fontId="20" type="noConversion"/>
  </si>
  <si>
    <t>湖南振企信息技术有限公司</t>
    <rPh sb="0" eb="1">
      <t>hu nan</t>
    </rPh>
    <rPh sb="2" eb="3">
      <t>zhen</t>
    </rPh>
    <rPh sb="3" eb="4">
      <t>qi ye</t>
    </rPh>
    <rPh sb="4" eb="5">
      <t>xin xi</t>
    </rPh>
    <rPh sb="6" eb="7">
      <t>ji shu</t>
    </rPh>
    <rPh sb="8" eb="9">
      <t>you xian</t>
    </rPh>
    <rPh sb="10" eb="11">
      <t>gogn si</t>
    </rPh>
    <phoneticPr fontId="20" type="noConversion"/>
  </si>
  <si>
    <t>郑焱祥</t>
    <rPh sb="0" eb="1">
      <t>zheng</t>
    </rPh>
    <rPh sb="1" eb="2">
      <t>yan</t>
    </rPh>
    <rPh sb="2" eb="3">
      <t>xiang</t>
    </rPh>
    <phoneticPr fontId="20" type="noConversion"/>
  </si>
  <si>
    <t>二等座</t>
    <rPh sb="0" eb="1">
      <t>er deng zuo</t>
    </rPh>
    <phoneticPr fontId="20" type="noConversion"/>
  </si>
  <si>
    <t>长沙南-桂林</t>
    <rPh sb="0" eb="1">
      <t>chang sha</t>
    </rPh>
    <rPh sb="2" eb="3">
      <t>nan</t>
    </rPh>
    <rPh sb="4" eb="5">
      <t>gui lin</t>
    </rPh>
    <phoneticPr fontId="20" type="noConversion"/>
  </si>
  <si>
    <t>桂林-长沙南</t>
    <rPh sb="0" eb="1">
      <t>gui lin</t>
    </rPh>
    <rPh sb="3" eb="4">
      <t>chang sha</t>
    </rPh>
    <rPh sb="5" eb="6">
      <t>nan</t>
    </rPh>
    <phoneticPr fontId="20" type="noConversion"/>
  </si>
  <si>
    <t>户名：郑焱祥                                                                        开户行：中国建设银行株洲泰山路支行                                  账户：6217002940102929139</t>
    <rPh sb="0" eb="1">
      <t>hu ming</t>
    </rPh>
    <rPh sb="3" eb="4">
      <t>zheng</t>
    </rPh>
    <rPh sb="4" eb="5">
      <t>yan</t>
    </rPh>
    <rPh sb="5" eb="6">
      <t>xiiang</t>
    </rPh>
    <rPh sb="78" eb="79">
      <t>kai hu huang</t>
    </rPh>
    <rPh sb="80" eb="81">
      <t>hang</t>
    </rPh>
    <rPh sb="82" eb="83">
      <t>zhong guo</t>
    </rPh>
    <rPh sb="84" eb="85">
      <t>jian she</t>
    </rPh>
    <rPh sb="86" eb="87">
      <t>yin hang</t>
    </rPh>
    <rPh sb="88" eb="89">
      <t>zhu zhou</t>
    </rPh>
    <rPh sb="90" eb="91">
      <t>tai shan lu</t>
    </rPh>
    <rPh sb="93" eb="94">
      <t>zhi hang</t>
    </rPh>
    <rPh sb="129" eb="130">
      <t>zhang hu</t>
    </rPh>
    <phoneticPr fontId="20" type="noConversion"/>
  </si>
  <si>
    <t>胡高峰</t>
    <rPh sb="0" eb="1">
      <t>hu</t>
    </rPh>
    <rPh sb="1" eb="2">
      <t>gao</t>
    </rPh>
    <rPh sb="2" eb="3">
      <t>feng</t>
    </rPh>
    <phoneticPr fontId="20" type="noConversion"/>
  </si>
  <si>
    <t>陈辉</t>
    <rPh sb="0" eb="1">
      <t>chen</t>
    </rPh>
    <rPh sb="1" eb="2">
      <t>hui</t>
    </rPh>
    <phoneticPr fontId="20" type="noConversion"/>
  </si>
  <si>
    <t>曹娟</t>
    <rPh sb="0" eb="1">
      <t>cao</t>
    </rPh>
    <rPh sb="1" eb="2">
      <t>juan</t>
    </rPh>
    <phoneticPr fontId="20" type="noConversion"/>
  </si>
  <si>
    <t>报销总金额</t>
    <rPh sb="0" eb="1">
      <t>bao xiao</t>
    </rPh>
    <rPh sb="2" eb="3">
      <t>zong jin e</t>
    </rPh>
    <phoneticPr fontId="20" type="noConversion"/>
  </si>
  <si>
    <t>王潮</t>
    <rPh sb="0" eb="1">
      <t>wang</t>
    </rPh>
    <rPh sb="1" eb="2">
      <t>chao</t>
    </rPh>
    <phoneticPr fontId="20" type="noConversion"/>
  </si>
  <si>
    <t>二等座</t>
    <rPh sb="0" eb="1">
      <t>er deg zuo</t>
    </rPh>
    <phoneticPr fontId="20" type="noConversion"/>
  </si>
  <si>
    <t>户名：王潮                                                                           开户行：招商银行北京分行建国路支行                                  账户：6225800100940088</t>
    <rPh sb="3" eb="4">
      <t>w na g</t>
    </rPh>
    <rPh sb="4" eb="5">
      <t>chao</t>
    </rPh>
    <rPh sb="84" eb="85">
      <t>zhao shang</t>
    </rPh>
    <rPh sb="86" eb="87">
      <t>yin hang</t>
    </rPh>
    <rPh sb="88" eb="89">
      <t>bei jing</t>
    </rPh>
    <rPh sb="90" eb="91">
      <t>fen hang</t>
    </rPh>
    <rPh sb="92" eb="93">
      <t>jian guo lu</t>
    </rPh>
    <rPh sb="95" eb="96">
      <t>zhi hang</t>
    </rPh>
    <phoneticPr fontId="20" type="noConversion"/>
  </si>
  <si>
    <t>郭文菲</t>
    <rPh sb="0" eb="1">
      <t>guo</t>
    </rPh>
    <rPh sb="1" eb="2">
      <t>wen</t>
    </rPh>
    <rPh sb="2" eb="3">
      <t>fei</t>
    </rPh>
    <phoneticPr fontId="20" type="noConversion"/>
  </si>
  <si>
    <t>贵阳北-桂林西</t>
    <rPh sb="0" eb="1">
      <t>gui yang bei</t>
    </rPh>
    <rPh sb="4" eb="5">
      <t>gui lin</t>
    </rPh>
    <rPh sb="6" eb="7">
      <t>xi</t>
    </rPh>
    <phoneticPr fontId="20" type="noConversion"/>
  </si>
  <si>
    <t>桂林-贵阳北</t>
    <rPh sb="0" eb="1">
      <t>gui lin</t>
    </rPh>
    <rPh sb="3" eb="4">
      <t>gui yang</t>
    </rPh>
    <rPh sb="5" eb="6">
      <t>bei</t>
    </rPh>
    <phoneticPr fontId="20" type="noConversion"/>
  </si>
  <si>
    <t>户名：曹威                                                                           开户行：中国建设银行股份有限公司贵阳凤凰分理处              账户：6217 0071 0001 9893 515</t>
    <phoneticPr fontId="20" type="noConversion"/>
  </si>
  <si>
    <t>何子中</t>
    <rPh sb="0" eb="1">
      <t>he</t>
    </rPh>
    <rPh sb="1" eb="2">
      <t>zi</t>
    </rPh>
    <rPh sb="2" eb="3">
      <t>zhong</t>
    </rPh>
    <phoneticPr fontId="20" type="noConversion"/>
  </si>
  <si>
    <t xml:space="preserve"> </t>
    <phoneticPr fontId="20" type="noConversion"/>
  </si>
  <si>
    <t>张万毅</t>
    <rPh sb="0" eb="1">
      <t>zhang</t>
    </rPh>
    <rPh sb="1" eb="2">
      <t>wan</t>
    </rPh>
    <rPh sb="2" eb="3">
      <t>yi</t>
    </rPh>
    <phoneticPr fontId="20" type="noConversion"/>
  </si>
  <si>
    <t>没有返程</t>
    <rPh sb="0" eb="1">
      <t>mei you</t>
    </rPh>
    <rPh sb="2" eb="3">
      <t>fan cheng</t>
    </rPh>
    <phoneticPr fontId="20" type="noConversion"/>
  </si>
  <si>
    <t>杨婷</t>
    <rPh sb="0" eb="1">
      <t>yang</t>
    </rPh>
    <rPh sb="1" eb="2">
      <t>ting</t>
    </rPh>
    <phoneticPr fontId="20" type="noConversion"/>
  </si>
  <si>
    <t>广西南宁一伙人网络科技有限公司</t>
    <phoneticPr fontId="20" type="noConversion"/>
  </si>
  <si>
    <t>张生德</t>
    <rPh sb="0" eb="1">
      <t>zhang</t>
    </rPh>
    <rPh sb="1" eb="2">
      <t>sheng</t>
    </rPh>
    <rPh sb="2" eb="3">
      <t>de</t>
    </rPh>
    <phoneticPr fontId="20" type="noConversion"/>
  </si>
  <si>
    <t>南宁-桂林</t>
    <rPh sb="0" eb="1">
      <t>nan ning</t>
    </rPh>
    <rPh sb="3" eb="4">
      <t>gui lin</t>
    </rPh>
    <phoneticPr fontId="20" type="noConversion"/>
  </si>
  <si>
    <t>桂林-南宁东</t>
    <rPh sb="0" eb="1">
      <t>gui lin</t>
    </rPh>
    <rPh sb="3" eb="4">
      <t>nan ning</t>
    </rPh>
    <rPh sb="5" eb="6">
      <t>dong</t>
    </rPh>
    <phoneticPr fontId="20" type="noConversion"/>
  </si>
  <si>
    <t>户名：黄健                                                                           开户行：中国建设银行南宁科园大道支行                               账户：6217003370022365256</t>
    <rPh sb="0" eb="1">
      <t>hu ming</t>
    </rPh>
    <rPh sb="3" eb="4">
      <t>huang</t>
    </rPh>
    <rPh sb="4" eb="5">
      <t>jian</t>
    </rPh>
    <rPh sb="80" eb="81">
      <t>kai hu huang</t>
    </rPh>
    <rPh sb="82" eb="83">
      <t>hang</t>
    </rPh>
    <rPh sb="84" eb="85">
      <t>zhong guo</t>
    </rPh>
    <rPh sb="86" eb="87">
      <t>jian she yin hang</t>
    </rPh>
    <rPh sb="90" eb="91">
      <t>nn ning</t>
    </rPh>
    <rPh sb="92" eb="93">
      <t>ke yuan</t>
    </rPh>
    <rPh sb="93" eb="94">
      <t>yuan</t>
    </rPh>
    <rPh sb="94" eb="95">
      <t>da dao</t>
    </rPh>
    <rPh sb="96" eb="97">
      <t>zhi hang</t>
    </rPh>
    <rPh sb="129" eb="130">
      <t>zhang hu</t>
    </rPh>
    <phoneticPr fontId="20" type="noConversion"/>
  </si>
  <si>
    <t>宋景辉</t>
    <rPh sb="0" eb="1">
      <t>song</t>
    </rPh>
    <rPh sb="1" eb="2">
      <t>jing</t>
    </rPh>
    <rPh sb="2" eb="3">
      <t>hui</t>
    </rPh>
    <phoneticPr fontId="20" type="noConversion"/>
  </si>
  <si>
    <t>李莉</t>
    <rPh sb="0" eb="1">
      <t>li</t>
    </rPh>
    <rPh sb="1" eb="2">
      <t>li</t>
    </rPh>
    <phoneticPr fontId="20" type="noConversion"/>
  </si>
  <si>
    <t>桂林-南宁</t>
    <rPh sb="0" eb="1">
      <t>gui lin</t>
    </rPh>
    <rPh sb="3" eb="4">
      <t>nan ning</t>
    </rPh>
    <phoneticPr fontId="20" type="noConversion"/>
  </si>
  <si>
    <t>去程成都机票</t>
    <rPh sb="0" eb="1">
      <t>qu cheng</t>
    </rPh>
    <rPh sb="2" eb="3">
      <t>cheng du</t>
    </rPh>
    <rPh sb="4" eb="5">
      <t>ji piao</t>
    </rPh>
    <phoneticPr fontId="20" type="noConversion"/>
  </si>
  <si>
    <t>黄健</t>
    <rPh sb="0" eb="1">
      <t>h huang</t>
    </rPh>
    <rPh sb="1" eb="2">
      <t>jian</t>
    </rPh>
    <phoneticPr fontId="20" type="noConversion"/>
  </si>
  <si>
    <t>返程一等座，购票时没有二等了</t>
    <rPh sb="0" eb="1">
      <t>fan cheng</t>
    </rPh>
    <rPh sb="2" eb="3">
      <t>yi deng zuo</t>
    </rPh>
    <rPh sb="6" eb="7">
      <t>gou piao</t>
    </rPh>
    <rPh sb="8" eb="9">
      <t>sh</t>
    </rPh>
    <rPh sb="9" eb="10">
      <t>mei you</t>
    </rPh>
    <rPh sb="11" eb="12">
      <t>er</t>
    </rPh>
    <rPh sb="12" eb="13">
      <t>deng</t>
    </rPh>
    <rPh sb="13" eb="14">
      <t>l</t>
    </rPh>
    <phoneticPr fontId="20" type="noConversion"/>
  </si>
  <si>
    <t>邓洁敏</t>
    <rPh sb="0" eb="1">
      <t>deng</t>
    </rPh>
    <rPh sb="1" eb="2">
      <t>jie bai</t>
    </rPh>
    <rPh sb="2" eb="3">
      <t>min</t>
    </rPh>
    <phoneticPr fontId="20" type="noConversion"/>
  </si>
  <si>
    <t>桂林北-南宁东</t>
    <rPh sb="0" eb="1">
      <t>gui lin</t>
    </rPh>
    <rPh sb="2" eb="3">
      <t>bei</t>
    </rPh>
    <rPh sb="4" eb="5">
      <t>nan inng</t>
    </rPh>
    <rPh sb="6" eb="7">
      <t>dong</t>
    </rPh>
    <phoneticPr fontId="20" type="noConversion"/>
  </si>
  <si>
    <t>湖南好搜信息服务有限公司</t>
    <rPh sb="0" eb="1">
      <t>hu nan</t>
    </rPh>
    <rPh sb="2" eb="3">
      <t>hao sou</t>
    </rPh>
    <rPh sb="4" eb="5">
      <t>xin xi</t>
    </rPh>
    <rPh sb="6" eb="7">
      <t>fu wu</t>
    </rPh>
    <rPh sb="8" eb="9">
      <t>you xian</t>
    </rPh>
    <rPh sb="10" eb="11">
      <t>gogn si</t>
    </rPh>
    <phoneticPr fontId="20" type="noConversion"/>
  </si>
  <si>
    <t>罗毅伟</t>
    <rPh sb="0" eb="1">
      <t>luo</t>
    </rPh>
    <rPh sb="1" eb="2">
      <t>yi</t>
    </rPh>
    <rPh sb="2" eb="3">
      <t>wei</t>
    </rPh>
    <phoneticPr fontId="20" type="noConversion"/>
  </si>
  <si>
    <t>二等座</t>
    <rPh sb="0" eb="1">
      <t>er dneg zuo</t>
    </rPh>
    <phoneticPr fontId="20" type="noConversion"/>
  </si>
  <si>
    <t>户名：宋秋平                                                                       开户行：中国工商银行湖南省长沙市长沙岳麓山支行营业室                                     账户：6212261901018064947</t>
    <rPh sb="3" eb="4">
      <t>song</t>
    </rPh>
    <rPh sb="4" eb="5">
      <t>qiu</t>
    </rPh>
    <rPh sb="5" eb="6">
      <t>ping</t>
    </rPh>
    <rPh sb="81" eb="82">
      <t>zhong guo</t>
    </rPh>
    <rPh sb="83" eb="84">
      <t>gogn shang</t>
    </rPh>
    <rPh sb="85" eb="86">
      <t>yin hang</t>
    </rPh>
    <rPh sb="87" eb="88">
      <t>hu nan sheng</t>
    </rPh>
    <rPh sb="90" eb="91">
      <t>chang sha</t>
    </rPh>
    <rPh sb="92" eb="93">
      <t>shi</t>
    </rPh>
    <rPh sb="93" eb="94">
      <t>chang sha</t>
    </rPh>
    <rPh sb="95" eb="96">
      <t>yue lu</t>
    </rPh>
    <rPh sb="97" eb="98">
      <t>shan</t>
    </rPh>
    <rPh sb="98" eb="99">
      <t>zhi hang</t>
    </rPh>
    <rPh sb="100" eb="101">
      <t>ying ye</t>
    </rPh>
    <rPh sb="102" eb="103">
      <t>shi nei</t>
    </rPh>
    <phoneticPr fontId="20" type="noConversion"/>
  </si>
  <si>
    <t>邓堃</t>
    <rPh sb="0" eb="1">
      <t>deng</t>
    </rPh>
    <phoneticPr fontId="20" type="noConversion"/>
  </si>
  <si>
    <t>宋秋平</t>
    <rPh sb="0" eb="1">
      <t>song</t>
    </rPh>
    <rPh sb="1" eb="2">
      <t>qiu</t>
    </rPh>
    <rPh sb="2" eb="3">
      <t>ping</t>
    </rPh>
    <phoneticPr fontId="20" type="noConversion"/>
  </si>
  <si>
    <t>杨璐</t>
    <rPh sb="0" eb="1">
      <t>yang</t>
    </rPh>
    <rPh sb="1" eb="2">
      <t>lu</t>
    </rPh>
    <phoneticPr fontId="20" type="noConversion"/>
  </si>
  <si>
    <t>刘媛</t>
    <rPh sb="0" eb="1">
      <t>liu</t>
    </rPh>
    <rPh sb="1" eb="2">
      <t>yuan</t>
    </rPh>
    <phoneticPr fontId="20" type="noConversion"/>
  </si>
  <si>
    <t>焦红洁</t>
    <rPh sb="0" eb="1">
      <t>jiao</t>
    </rPh>
    <rPh sb="1" eb="2">
      <t>ho g n</t>
    </rPh>
    <rPh sb="2" eb="3">
      <t>jie</t>
    </rPh>
    <phoneticPr fontId="20" type="noConversion"/>
  </si>
  <si>
    <t>张旺辉</t>
    <rPh sb="0" eb="1">
      <t>zhang</t>
    </rPh>
    <rPh sb="1" eb="2">
      <t>w na g</t>
    </rPh>
    <rPh sb="2" eb="3">
      <t>hui</t>
    </rPh>
    <phoneticPr fontId="20" type="noConversion"/>
  </si>
  <si>
    <t>南昌西-桂林</t>
    <rPh sb="0" eb="1">
      <t>nan chang</t>
    </rPh>
    <rPh sb="2" eb="3">
      <t>x</t>
    </rPh>
    <rPh sb="4" eb="5">
      <t>gui lin</t>
    </rPh>
    <phoneticPr fontId="20" type="noConversion"/>
  </si>
  <si>
    <t>桂林-南昌西</t>
    <rPh sb="0" eb="1">
      <t>gui lin</t>
    </rPh>
    <rPh sb="3" eb="4">
      <t>nan chang</t>
    </rPh>
    <rPh sb="5" eb="6">
      <t>xi</t>
    </rPh>
    <phoneticPr fontId="20" type="noConversion"/>
  </si>
  <si>
    <t>户名：张旺辉                                                                       开户行：招商银行南昌分行青山湖支行                                     账户：6214837901239032</t>
    <rPh sb="3" eb="4">
      <t>zhang</t>
    </rPh>
    <rPh sb="4" eb="5">
      <t>w na g</t>
    </rPh>
    <rPh sb="5" eb="6">
      <t>hui</t>
    </rPh>
    <rPh sb="81" eb="82">
      <t>zhao shang</t>
    </rPh>
    <rPh sb="83" eb="84">
      <t>yin hang</t>
    </rPh>
    <rPh sb="85" eb="86">
      <t>nan chang fen hang</t>
    </rPh>
    <rPh sb="89" eb="90">
      <t>qing shan hu</t>
    </rPh>
    <rPh sb="92" eb="93">
      <t>zhi hang</t>
    </rPh>
    <phoneticPr fontId="20" type="noConversion"/>
  </si>
  <si>
    <t>薛晓云</t>
    <rPh sb="0" eb="1">
      <t>xue</t>
    </rPh>
    <rPh sb="1" eb="2">
      <t>xiao</t>
    </rPh>
    <rPh sb="2" eb="3">
      <t>yun</t>
    </rPh>
    <phoneticPr fontId="20" type="noConversion"/>
  </si>
  <si>
    <t>蔡婷</t>
    <rPh sb="0" eb="1">
      <t>cai</t>
    </rPh>
    <rPh sb="1" eb="2">
      <t>ting</t>
    </rPh>
    <phoneticPr fontId="20" type="noConversion"/>
  </si>
  <si>
    <t>蔡燕青</t>
    <rPh sb="0" eb="1">
      <t>cai</t>
    </rPh>
    <rPh sb="1" eb="2">
      <t>yan</t>
    </rPh>
    <rPh sb="2" eb="3">
      <t>qing</t>
    </rPh>
    <phoneticPr fontId="20" type="noConversion"/>
  </si>
  <si>
    <t>邹建锋</t>
    <rPh sb="0" eb="1">
      <t>zou</t>
    </rPh>
    <rPh sb="1" eb="2">
      <t>jian</t>
    </rPh>
    <rPh sb="2" eb="3">
      <t>feng</t>
    </rPh>
    <phoneticPr fontId="20" type="noConversion"/>
  </si>
  <si>
    <t>补票</t>
    <rPh sb="0" eb="1">
      <t>bu piao</t>
    </rPh>
    <phoneticPr fontId="20" type="noConversion"/>
  </si>
  <si>
    <t>报销总金额</t>
    <phoneticPr fontId="20" type="noConversion"/>
  </si>
  <si>
    <t>合计金额</t>
    <rPh sb="0" eb="1">
      <t>he ji</t>
    </rPh>
    <rPh sb="2" eb="3">
      <t>jin e</t>
    </rPh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</si>
</sst>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¥&quot;#,##0.00_);[Red]\(&quot;¥&quot;#,##0.00\)"/>
    <numFmt numFmtId="176" formatCode="_ * #,##0.00_ ;_ * \-#,##0.00_ ;_ * &quot;-&quot;??_ ;_ @_ "/>
    <numFmt numFmtId="177" formatCode="\¥#,##0_);[Red]\(\¥#,##0\)"/>
    <numFmt numFmtId="178" formatCode="\¥#,##0.00_);[Red]\(\¥#,##0.00\)"/>
    <numFmt numFmtId="179" formatCode="0_);[Red]\(0\)"/>
    <numFmt numFmtId="180" formatCode="_ \¥* #,##0.00_ ;_ \¥* \-#,##0.00_ ;_ \¥* &quot;-&quot;??_ ;_ @_ "/>
    <numFmt numFmtId="181" formatCode="0_ "/>
    <numFmt numFmtId="182" formatCode="0.00_);[Red]\(0.00\)"/>
    <numFmt numFmtId="183" formatCode="#,##0.0000000000_);[Red]\(#,##0.0000000000\)"/>
    <numFmt numFmtId="184" formatCode="&quot;¥&quot;#,##0.00"/>
  </numFmts>
  <fonts count="25" x14ac:knownFonts="1">
    <font>
      <sz val="11"/>
      <color theme="1"/>
      <name val="DengXian"/>
      <family val="2"/>
      <scheme val="minor"/>
    </font>
    <font>
      <sz val="12"/>
      <color theme="1"/>
      <name val="微软雅黑"/>
      <family val="3"/>
      <charset val="134"/>
    </font>
    <font>
      <sz val="9"/>
      <name val="DengXian"/>
      <family val="3"/>
      <charset val="134"/>
      <scheme val="minor"/>
    </font>
    <font>
      <b/>
      <sz val="14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u/>
      <sz val="11"/>
      <color theme="1"/>
      <name val="DengXian"/>
      <family val="2"/>
      <scheme val="minor"/>
    </font>
    <font>
      <b/>
      <sz val="11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color indexed="8"/>
      <name val="微软雅黑"/>
      <family val="3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scheme val="minor"/>
    </font>
    <font>
      <b/>
      <sz val="12"/>
      <name val="微软雅黑"/>
      <family val="3"/>
      <charset val="134"/>
    </font>
    <font>
      <sz val="10"/>
      <name val="Arial"/>
    </font>
    <font>
      <sz val="10"/>
      <name val="微软雅黑"/>
      <family val="2"/>
      <charset val="134"/>
    </font>
    <font>
      <sz val="10"/>
      <color rgb="FFC00000"/>
      <name val="微软雅黑"/>
      <family val="3"/>
      <charset val="134"/>
    </font>
    <font>
      <sz val="9"/>
      <name val="DengXian"/>
      <family val="3"/>
      <charset val="134"/>
    </font>
    <font>
      <sz val="12"/>
      <color rgb="FF000000"/>
      <name val="微软雅黑"/>
      <family val="3"/>
      <charset val="134"/>
    </font>
    <font>
      <sz val="10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FF0000"/>
      <name val="微软雅黑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7F6FF"/>
        <bgColor rgb="FF000000"/>
      </patternFill>
    </fill>
  </fills>
  <borders count="6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180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2" fillId="0" borderId="0"/>
    <xf numFmtId="0" fontId="17" fillId="0" borderId="0" applyNumberFormat="0"/>
  </cellStyleXfs>
  <cellXfs count="217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38" fontId="10" fillId="0" borderId="5" xfId="0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38" fontId="10" fillId="0" borderId="8" xfId="0" applyNumberFormat="1" applyFont="1" applyFill="1" applyBorder="1" applyAlignment="1">
      <alignment horizontal="center" vertical="center" wrapText="1"/>
    </xf>
    <xf numFmtId="177" fontId="10" fillId="0" borderId="8" xfId="0" applyNumberFormat="1" applyFont="1" applyFill="1" applyBorder="1" applyAlignment="1">
      <alignment horizontal="center" vertical="center" wrapText="1"/>
    </xf>
    <xf numFmtId="179" fontId="10" fillId="0" borderId="8" xfId="0" applyNumberFormat="1" applyFont="1" applyFill="1" applyBorder="1" applyAlignment="1">
      <alignment horizontal="center" vertical="center" wrapText="1"/>
    </xf>
    <xf numFmtId="178" fontId="10" fillId="0" borderId="8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8" fontId="11" fillId="0" borderId="11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178" fontId="10" fillId="0" borderId="5" xfId="0" applyNumberFormat="1" applyFont="1" applyFill="1" applyBorder="1" applyAlignment="1">
      <alignment horizontal="center" vertical="center" wrapText="1"/>
    </xf>
    <xf numFmtId="4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0" fontId="10" fillId="0" borderId="8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8" fontId="11" fillId="0" borderId="16" xfId="0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40" fontId="10" fillId="0" borderId="5" xfId="0" applyNumberFormat="1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49" fontId="10" fillId="0" borderId="22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0" fontId="10" fillId="0" borderId="16" xfId="0" applyNumberFormat="1" applyFont="1" applyFill="1" applyBorder="1" applyAlignment="1">
      <alignment horizontal="center" vertical="center" wrapText="1"/>
    </xf>
    <xf numFmtId="49" fontId="10" fillId="0" borderId="24" xfId="0" applyNumberFormat="1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49" fontId="10" fillId="0" borderId="25" xfId="0" applyNumberFormat="1" applyFont="1" applyFill="1" applyBorder="1" applyAlignment="1">
      <alignment horizontal="center" vertical="center" wrapText="1"/>
    </xf>
    <xf numFmtId="40" fontId="10" fillId="0" borderId="26" xfId="0" applyNumberFormat="1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 wrapText="1"/>
    </xf>
    <xf numFmtId="49" fontId="10" fillId="0" borderId="28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177" fontId="10" fillId="0" borderId="26" xfId="0" applyNumberFormat="1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left" vertical="center" wrapText="1"/>
    </xf>
    <xf numFmtId="49" fontId="11" fillId="0" borderId="8" xfId="0" applyNumberFormat="1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wrapText="1"/>
    </xf>
    <xf numFmtId="40" fontId="11" fillId="0" borderId="8" xfId="0" applyNumberFormat="1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horizontal="center" vertical="center" wrapText="1"/>
    </xf>
    <xf numFmtId="178" fontId="10" fillId="0" borderId="26" xfId="0" applyNumberFormat="1" applyFont="1" applyFill="1" applyBorder="1" applyAlignment="1">
      <alignment horizontal="center" vertical="center" wrapText="1"/>
    </xf>
    <xf numFmtId="0" fontId="10" fillId="0" borderId="24" xfId="0" applyNumberFormat="1" applyFont="1" applyFill="1" applyBorder="1" applyAlignment="1">
      <alignment horizontal="center" vertical="center" wrapText="1"/>
    </xf>
    <xf numFmtId="38" fontId="10" fillId="0" borderId="26" xfId="0" applyNumberFormat="1" applyFont="1" applyFill="1" applyBorder="1" applyAlignment="1">
      <alignment horizontal="center" vertical="center" wrapText="1"/>
    </xf>
    <xf numFmtId="0" fontId="10" fillId="0" borderId="25" xfId="0" applyNumberFormat="1" applyFont="1" applyFill="1" applyBorder="1" applyAlignment="1">
      <alignment horizontal="center" vertical="center" wrapText="1"/>
    </xf>
    <xf numFmtId="178" fontId="10" fillId="0" borderId="0" xfId="0" applyNumberFormat="1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49" fontId="10" fillId="0" borderId="32" xfId="0" applyNumberFormat="1" applyFont="1" applyFill="1" applyBorder="1" applyAlignment="1">
      <alignment horizontal="center" vertical="center" wrapText="1"/>
    </xf>
    <xf numFmtId="0" fontId="11" fillId="0" borderId="25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1" fillId="0" borderId="28" xfId="0" applyNumberFormat="1" applyFont="1" applyFill="1" applyBorder="1" applyAlignment="1">
      <alignment horizontal="center" vertical="center" wrapText="1"/>
    </xf>
    <xf numFmtId="179" fontId="10" fillId="0" borderId="7" xfId="3" applyNumberFormat="1" applyFont="1" applyFill="1" applyBorder="1" applyAlignment="1" applyProtection="1">
      <alignment horizontal="center" vertical="center" wrapText="1"/>
    </xf>
    <xf numFmtId="0" fontId="10" fillId="0" borderId="8" xfId="3" applyFont="1" applyFill="1" applyBorder="1" applyAlignment="1" applyProtection="1">
      <alignment horizontal="center" vertical="center" wrapText="1"/>
      <protection locked="0"/>
    </xf>
    <xf numFmtId="179" fontId="10" fillId="0" borderId="7" xfId="3" applyNumberFormat="1" applyFont="1" applyFill="1" applyBorder="1" applyAlignment="1">
      <alignment horizontal="center" vertical="center" wrapText="1"/>
    </xf>
    <xf numFmtId="179" fontId="10" fillId="0" borderId="7" xfId="4" applyNumberFormat="1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 applyProtection="1">
      <alignment horizontal="center" vertical="center" wrapText="1" shrinkToFit="1"/>
    </xf>
    <xf numFmtId="0" fontId="10" fillId="0" borderId="16" xfId="2" applyFont="1" applyFill="1" applyBorder="1" applyAlignment="1">
      <alignment horizontal="center" vertical="center" wrapText="1"/>
    </xf>
    <xf numFmtId="0" fontId="10" fillId="0" borderId="33" xfId="2" applyFont="1" applyFill="1" applyBorder="1" applyAlignment="1">
      <alignment horizontal="center" vertical="center" wrapText="1"/>
    </xf>
    <xf numFmtId="181" fontId="10" fillId="0" borderId="33" xfId="5" applyNumberFormat="1" applyFont="1" applyFill="1" applyBorder="1" applyAlignment="1">
      <alignment horizontal="center" vertical="center" wrapText="1"/>
    </xf>
    <xf numFmtId="40" fontId="10" fillId="0" borderId="15" xfId="0" applyNumberFormat="1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0" fontId="11" fillId="0" borderId="0" xfId="0" applyNumberFormat="1" applyFont="1" applyFill="1" applyAlignment="1">
      <alignment horizontal="center" vertical="center" wrapText="1"/>
    </xf>
    <xf numFmtId="40" fontId="11" fillId="0" borderId="16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78" fontId="11" fillId="0" borderId="26" xfId="0" applyNumberFormat="1" applyFont="1" applyFill="1" applyBorder="1" applyAlignment="1">
      <alignment horizontal="center" vertical="center" wrapText="1"/>
    </xf>
    <xf numFmtId="49" fontId="10" fillId="0" borderId="37" xfId="0" applyNumberFormat="1" applyFont="1" applyFill="1" applyBorder="1" applyAlignment="1">
      <alignment horizontal="center" vertical="center" wrapText="1"/>
    </xf>
    <xf numFmtId="49" fontId="10" fillId="0" borderId="38" xfId="0" applyNumberFormat="1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39" xfId="2" applyFont="1" applyFill="1" applyBorder="1" applyAlignment="1">
      <alignment horizontal="center" vertical="center" wrapText="1"/>
    </xf>
    <xf numFmtId="181" fontId="10" fillId="0" borderId="16" xfId="5" applyNumberFormat="1" applyFont="1" applyFill="1" applyBorder="1" applyAlignment="1">
      <alignment horizontal="center" vertical="center" wrapText="1"/>
    </xf>
    <xf numFmtId="178" fontId="11" fillId="0" borderId="11" xfId="0" applyNumberFormat="1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40" fontId="10" fillId="0" borderId="34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178" fontId="10" fillId="0" borderId="7" xfId="0" applyNumberFormat="1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38" fontId="10" fillId="0" borderId="34" xfId="0" applyNumberFormat="1" applyFont="1" applyFill="1" applyBorder="1" applyAlignment="1">
      <alignment horizontal="center" vertical="center" wrapText="1"/>
    </xf>
    <xf numFmtId="177" fontId="10" fillId="0" borderId="34" xfId="0" applyNumberFormat="1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wrapText="1"/>
    </xf>
    <xf numFmtId="182" fontId="11" fillId="0" borderId="46" xfId="0" applyNumberFormat="1" applyFont="1" applyFill="1" applyBorder="1" applyAlignment="1">
      <alignment horizontal="center" vertical="center" wrapText="1"/>
    </xf>
    <xf numFmtId="177" fontId="10" fillId="0" borderId="15" xfId="0" applyNumberFormat="1" applyFont="1" applyFill="1" applyBorder="1" applyAlignment="1">
      <alignment horizontal="center" vertical="center" wrapText="1"/>
    </xf>
    <xf numFmtId="177" fontId="10" fillId="0" borderId="36" xfId="0" applyNumberFormat="1" applyFont="1" applyFill="1" applyBorder="1" applyAlignment="1">
      <alignment vertical="center" wrapText="1"/>
    </xf>
    <xf numFmtId="182" fontId="10" fillId="0" borderId="8" xfId="0" applyNumberFormat="1" applyFont="1" applyFill="1" applyBorder="1" applyAlignment="1">
      <alignment horizontal="center" vertical="center" wrapText="1"/>
    </xf>
    <xf numFmtId="178" fontId="10" fillId="0" borderId="14" xfId="0" applyNumberFormat="1" applyFont="1" applyFill="1" applyBorder="1" applyAlignment="1">
      <alignment horizontal="center" vertical="center" wrapText="1"/>
    </xf>
    <xf numFmtId="9" fontId="10" fillId="0" borderId="7" xfId="0" applyNumberFormat="1" applyFont="1" applyFill="1" applyBorder="1" applyAlignment="1">
      <alignment horizontal="center" vertical="center" wrapText="1"/>
    </xf>
    <xf numFmtId="182" fontId="11" fillId="0" borderId="8" xfId="0" applyNumberFormat="1" applyFont="1" applyFill="1" applyBorder="1" applyAlignment="1">
      <alignment horizontal="center" vertical="center" wrapText="1"/>
    </xf>
    <xf numFmtId="178" fontId="11" fillId="0" borderId="14" xfId="0" applyNumberFormat="1" applyFont="1" applyFill="1" applyBorder="1" applyAlignment="1">
      <alignment horizontal="center" vertical="center" wrapText="1"/>
    </xf>
    <xf numFmtId="182" fontId="11" fillId="0" borderId="11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38" fontId="1" fillId="2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38" fontId="8" fillId="3" borderId="46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38" fontId="10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38" fontId="1" fillId="0" borderId="0" xfId="0" applyNumberFormat="1" applyFont="1" applyFill="1" applyAlignment="1">
      <alignment wrapText="1"/>
    </xf>
    <xf numFmtId="183" fontId="1" fillId="0" borderId="0" xfId="0" applyNumberFormat="1" applyFont="1" applyFill="1" applyAlignment="1">
      <alignment wrapText="1"/>
    </xf>
    <xf numFmtId="0" fontId="9" fillId="0" borderId="0" xfId="0" applyFont="1" applyFill="1" applyAlignment="1">
      <alignment horizontal="center" wrapText="1"/>
    </xf>
    <xf numFmtId="38" fontId="1" fillId="0" borderId="0" xfId="0" applyNumberFormat="1" applyFont="1" applyFill="1" applyAlignment="1">
      <alignment horizontal="center" wrapText="1"/>
    </xf>
    <xf numFmtId="14" fontId="18" fillId="0" borderId="8" xfId="8" applyNumberFormat="1" applyFont="1" applyFill="1" applyBorder="1" applyAlignment="1">
      <alignment horizontal="center" vertical="center"/>
    </xf>
    <xf numFmtId="0" fontId="18" fillId="0" borderId="8" xfId="8" applyFont="1" applyFill="1" applyBorder="1" applyAlignment="1">
      <alignment horizontal="center" vertical="center"/>
    </xf>
    <xf numFmtId="0" fontId="18" fillId="0" borderId="8" xfId="8" applyFont="1" applyFill="1" applyBorder="1" applyAlignment="1">
      <alignment horizontal="left" vertical="center"/>
    </xf>
    <xf numFmtId="14" fontId="18" fillId="0" borderId="8" xfId="0" applyNumberFormat="1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16" fillId="5" borderId="8" xfId="7" applyFont="1" applyFill="1" applyBorder="1" applyAlignment="1">
      <alignment horizontal="center" vertical="center"/>
    </xf>
    <xf numFmtId="0" fontId="16" fillId="5" borderId="8" xfId="6" applyFont="1" applyFill="1" applyBorder="1" applyAlignment="1">
      <alignment horizontal="center" vertical="center"/>
    </xf>
    <xf numFmtId="0" fontId="16" fillId="5" borderId="8" xfId="7" applyFont="1" applyFill="1" applyBorder="1" applyAlignment="1">
      <alignment horizontal="left" vertical="center"/>
    </xf>
    <xf numFmtId="0" fontId="16" fillId="5" borderId="16" xfId="7" applyFont="1" applyFill="1" applyBorder="1" applyAlignment="1">
      <alignment horizontal="center" vertical="center"/>
    </xf>
    <xf numFmtId="0" fontId="22" fillId="0" borderId="0" xfId="0" applyFont="1" applyFill="1" applyAlignment="1">
      <alignment horizontal="right" vertical="center"/>
    </xf>
    <xf numFmtId="0" fontId="22" fillId="0" borderId="0" xfId="0" applyFont="1" applyFill="1" applyAlignment="1">
      <alignment vertical="center"/>
    </xf>
    <xf numFmtId="14" fontId="18" fillId="6" borderId="8" xfId="8" applyNumberFormat="1" applyFont="1" applyFill="1" applyBorder="1" applyAlignment="1">
      <alignment horizontal="center" vertical="center"/>
    </xf>
    <xf numFmtId="0" fontId="18" fillId="6" borderId="8" xfId="8" applyFont="1" applyFill="1" applyBorder="1" applyAlignment="1">
      <alignment horizontal="center" vertical="center"/>
    </xf>
    <xf numFmtId="0" fontId="18" fillId="6" borderId="8" xfId="8" applyFont="1" applyFill="1" applyBorder="1" applyAlignment="1">
      <alignment horizontal="left" vertical="center"/>
    </xf>
    <xf numFmtId="0" fontId="19" fillId="6" borderId="8" xfId="8" applyFont="1" applyFill="1" applyBorder="1" applyAlignment="1">
      <alignment horizontal="center" vertical="center"/>
    </xf>
    <xf numFmtId="184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0" fontId="23" fillId="7" borderId="52" xfId="0" applyFont="1" applyFill="1" applyBorder="1" applyAlignment="1">
      <alignment horizontal="left"/>
    </xf>
    <xf numFmtId="0" fontId="23" fillId="7" borderId="53" xfId="0" applyFont="1" applyFill="1" applyBorder="1" applyAlignment="1">
      <alignment horizontal="left"/>
    </xf>
    <xf numFmtId="0" fontId="23" fillId="0" borderId="54" xfId="0" applyFont="1" applyFill="1" applyBorder="1" applyAlignment="1">
      <alignment horizontal="left"/>
    </xf>
    <xf numFmtId="0" fontId="23" fillId="0" borderId="0" xfId="0" applyFont="1" applyFill="1" applyAlignment="1">
      <alignment horizontal="left"/>
    </xf>
    <xf numFmtId="0" fontId="22" fillId="0" borderId="55" xfId="0" applyFont="1" applyFill="1" applyBorder="1" applyAlignment="1">
      <alignment horizontal="left" vertical="center"/>
    </xf>
    <xf numFmtId="0" fontId="22" fillId="0" borderId="56" xfId="0" applyFont="1" applyFill="1" applyBorder="1" applyAlignment="1">
      <alignment horizontal="left" vertical="center"/>
    </xf>
    <xf numFmtId="184" fontId="22" fillId="0" borderId="56" xfId="0" applyNumberFormat="1" applyFont="1" applyFill="1" applyBorder="1" applyAlignment="1">
      <alignment horizontal="left" vertical="center"/>
    </xf>
    <xf numFmtId="0" fontId="22" fillId="0" borderId="57" xfId="0" applyFont="1" applyFill="1" applyBorder="1" applyAlignment="1">
      <alignment horizontal="left" vertical="center"/>
    </xf>
    <xf numFmtId="0" fontId="23" fillId="0" borderId="57" xfId="0" applyFont="1" applyFill="1" applyBorder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22" fillId="0" borderId="56" xfId="0" applyFont="1" applyFill="1" applyBorder="1" applyAlignment="1">
      <alignment horizontal="left" vertical="center" wrapText="1"/>
    </xf>
    <xf numFmtId="184" fontId="24" fillId="0" borderId="56" xfId="0" applyNumberFormat="1" applyFont="1" applyFill="1" applyBorder="1" applyAlignment="1">
      <alignment horizontal="left" vertical="center"/>
    </xf>
    <xf numFmtId="0" fontId="22" fillId="0" borderId="65" xfId="0" applyFont="1" applyFill="1" applyBorder="1" applyAlignment="1">
      <alignment horizontal="left" vertical="center"/>
    </xf>
    <xf numFmtId="0" fontId="22" fillId="0" borderId="66" xfId="0" applyFont="1" applyFill="1" applyBorder="1" applyAlignment="1">
      <alignment horizontal="left" vertical="center"/>
    </xf>
    <xf numFmtId="184" fontId="22" fillId="0" borderId="0" xfId="0" applyNumberFormat="1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179" fontId="10" fillId="0" borderId="35" xfId="3" applyNumberFormat="1" applyFont="1" applyFill="1" applyBorder="1" applyAlignment="1">
      <alignment horizontal="center" vertical="center" wrapText="1"/>
    </xf>
    <xf numFmtId="179" fontId="10" fillId="0" borderId="36" xfId="3" applyNumberFormat="1" applyFont="1" applyFill="1" applyBorder="1" applyAlignment="1">
      <alignment horizontal="center" vertical="center" wrapText="1"/>
    </xf>
    <xf numFmtId="179" fontId="10" fillId="0" borderId="34" xfId="3" applyNumberFormat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6" fillId="0" borderId="49" xfId="6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0" fontId="23" fillId="0" borderId="67" xfId="0" applyFont="1" applyFill="1" applyBorder="1" applyAlignment="1">
      <alignment horizontal="left" vertical="center"/>
    </xf>
    <xf numFmtId="184" fontId="23" fillId="0" borderId="67" xfId="0" applyNumberFormat="1" applyFont="1" applyFill="1" applyBorder="1" applyAlignment="1">
      <alignment horizontal="left" vertical="center"/>
    </xf>
    <xf numFmtId="0" fontId="22" fillId="0" borderId="56" xfId="0" applyFont="1" applyFill="1" applyBorder="1" applyAlignment="1">
      <alignment horizontal="left" vertical="center" wrapText="1"/>
    </xf>
    <xf numFmtId="0" fontId="23" fillId="0" borderId="55" xfId="0" applyFont="1" applyFill="1" applyBorder="1" applyAlignment="1">
      <alignment horizontal="left" vertical="center"/>
    </xf>
    <xf numFmtId="0" fontId="23" fillId="0" borderId="56" xfId="0" applyFont="1" applyFill="1" applyBorder="1" applyAlignment="1">
      <alignment horizontal="left" vertical="center"/>
    </xf>
    <xf numFmtId="184" fontId="23" fillId="0" borderId="56" xfId="0" applyNumberFormat="1" applyFont="1" applyFill="1" applyBorder="1" applyAlignment="1">
      <alignment horizontal="left" vertical="center"/>
    </xf>
    <xf numFmtId="0" fontId="23" fillId="0" borderId="61" xfId="0" applyFont="1" applyFill="1" applyBorder="1" applyAlignment="1">
      <alignment horizontal="left" vertical="center"/>
    </xf>
    <xf numFmtId="0" fontId="23" fillId="0" borderId="62" xfId="0" applyFont="1" applyFill="1" applyBorder="1" applyAlignment="1">
      <alignment horizontal="left" vertical="center"/>
    </xf>
    <xf numFmtId="0" fontId="23" fillId="0" borderId="63" xfId="0" applyFont="1" applyFill="1" applyBorder="1" applyAlignment="1">
      <alignment horizontal="left" vertical="center"/>
    </xf>
    <xf numFmtId="184" fontId="23" fillId="0" borderId="64" xfId="0" applyNumberFormat="1" applyFont="1" applyFill="1" applyBorder="1" applyAlignment="1">
      <alignment horizontal="left" vertical="center"/>
    </xf>
    <xf numFmtId="184" fontId="23" fillId="0" borderId="62" xfId="0" applyNumberFormat="1" applyFont="1" applyFill="1" applyBorder="1" applyAlignment="1">
      <alignment horizontal="left" vertical="center"/>
    </xf>
    <xf numFmtId="184" fontId="23" fillId="0" borderId="63" xfId="0" applyNumberFormat="1" applyFont="1" applyFill="1" applyBorder="1" applyAlignment="1">
      <alignment horizontal="left" vertical="center"/>
    </xf>
    <xf numFmtId="0" fontId="22" fillId="0" borderId="58" xfId="0" applyFont="1" applyFill="1" applyBorder="1" applyAlignment="1">
      <alignment horizontal="left" vertical="center" wrapText="1"/>
    </xf>
    <xf numFmtId="0" fontId="22" fillId="0" borderId="59" xfId="0" applyFont="1" applyFill="1" applyBorder="1" applyAlignment="1">
      <alignment horizontal="left" vertical="center" wrapText="1"/>
    </xf>
    <xf numFmtId="0" fontId="22" fillId="0" borderId="60" xfId="0" applyFont="1" applyFill="1" applyBorder="1" applyAlignment="1">
      <alignment horizontal="left" vertical="center" wrapText="1"/>
    </xf>
    <xf numFmtId="0" fontId="22" fillId="0" borderId="57" xfId="0" applyFont="1" applyFill="1" applyBorder="1" applyAlignment="1">
      <alignment horizontal="left" vertical="center"/>
    </xf>
    <xf numFmtId="0" fontId="23" fillId="0" borderId="51" xfId="0" applyFont="1" applyFill="1" applyBorder="1" applyAlignment="1">
      <alignment horizontal="center" vertical="center"/>
    </xf>
  </cellXfs>
  <cellStyles count="9">
    <cellStyle name="常规" xfId="0" builtinId="0"/>
    <cellStyle name="常规 16" xfId="8"/>
    <cellStyle name="常规 2" xfId="7"/>
    <cellStyle name="常规 3" xfId="2"/>
    <cellStyle name="常规 4" xfId="6"/>
    <cellStyle name="常规_上汽4月别克 2 2" xfId="3"/>
    <cellStyle name="超链接" xfId="1" builtinId="8"/>
    <cellStyle name="货币 2" xfId="4"/>
    <cellStyle name="千位分隔 2" xfId="5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ouying@cct.cn" TargetMode="External"/><Relationship Id="rId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4"/>
  <sheetViews>
    <sheetView tabSelected="1" topLeftCell="A234" workbookViewId="0">
      <selection activeCell="G257" sqref="G257"/>
    </sheetView>
  </sheetViews>
  <sheetFormatPr baseColWidth="10" defaultColWidth="8.83203125" defaultRowHeight="18" x14ac:dyDescent="0.25"/>
  <cols>
    <col min="1" max="1" width="28.83203125" style="115" customWidth="1"/>
    <col min="2" max="2" width="32.1640625" style="116" customWidth="1"/>
    <col min="3" max="3" width="12" style="115" customWidth="1"/>
    <col min="4" max="4" width="19" style="115" customWidth="1"/>
    <col min="5" max="5" width="16.1640625" style="117" customWidth="1"/>
    <col min="6" max="6" width="9" style="115" bestFit="1" customWidth="1"/>
    <col min="7" max="7" width="13.5" style="114" customWidth="1"/>
    <col min="8" max="8" width="16.1640625" style="113" customWidth="1"/>
    <col min="9" max="9" width="27" style="114" customWidth="1"/>
  </cols>
  <sheetData>
    <row r="1" spans="1:9" s="1" customFormat="1" ht="21" x14ac:dyDescent="0.2">
      <c r="A1" s="181" t="s">
        <v>481</v>
      </c>
      <c r="B1" s="181"/>
      <c r="C1" s="181"/>
      <c r="D1" s="181"/>
      <c r="E1" s="181"/>
      <c r="F1" s="181"/>
      <c r="G1" s="181"/>
      <c r="H1" s="181"/>
      <c r="I1" s="181"/>
    </row>
    <row r="2" spans="1:9" s="1" customFormat="1" x14ac:dyDescent="0.2">
      <c r="A2" s="124" t="s">
        <v>473</v>
      </c>
      <c r="B2" s="125" t="s">
        <v>474</v>
      </c>
      <c r="C2" s="126" t="s">
        <v>475</v>
      </c>
      <c r="D2" s="125"/>
      <c r="E2" s="124" t="s">
        <v>476</v>
      </c>
      <c r="F2" s="180"/>
      <c r="G2" s="180"/>
      <c r="H2" s="180"/>
      <c r="I2" s="180"/>
    </row>
    <row r="3" spans="1:9" s="1" customFormat="1" x14ac:dyDescent="0.2">
      <c r="A3" s="127" t="s">
        <v>477</v>
      </c>
      <c r="B3" s="128" t="s">
        <v>478</v>
      </c>
      <c r="C3" s="126" t="s">
        <v>479</v>
      </c>
      <c r="D3" s="129"/>
      <c r="E3" s="127" t="s">
        <v>480</v>
      </c>
      <c r="F3" s="180"/>
      <c r="G3" s="180"/>
      <c r="H3" s="180"/>
      <c r="I3" s="180"/>
    </row>
    <row r="4" spans="1:9" s="2" customFormat="1" x14ac:dyDescent="0.2">
      <c r="A4" s="135"/>
      <c r="B4" s="136"/>
      <c r="C4" s="136"/>
      <c r="D4" s="136"/>
      <c r="E4" s="136"/>
      <c r="F4" s="136"/>
      <c r="G4" s="136"/>
      <c r="H4" s="136"/>
      <c r="I4" s="136"/>
    </row>
    <row r="5" spans="1:9" thickBot="1" x14ac:dyDescent="0.25">
      <c r="A5" s="130" t="s">
        <v>0</v>
      </c>
      <c r="B5" s="131" t="s">
        <v>1</v>
      </c>
      <c r="C5" s="132" t="s">
        <v>2</v>
      </c>
      <c r="D5" s="132" t="s">
        <v>3</v>
      </c>
      <c r="E5" s="133" t="s">
        <v>4</v>
      </c>
      <c r="F5" s="132" t="s">
        <v>3</v>
      </c>
      <c r="G5" s="132" t="s">
        <v>5</v>
      </c>
      <c r="H5" s="132" t="s">
        <v>6</v>
      </c>
      <c r="I5" s="134" t="s">
        <v>7</v>
      </c>
    </row>
    <row r="6" spans="1:9" ht="15" x14ac:dyDescent="0.2">
      <c r="A6" s="3" t="s">
        <v>8</v>
      </c>
      <c r="B6" s="4" t="s">
        <v>9</v>
      </c>
      <c r="C6" s="5">
        <v>1</v>
      </c>
      <c r="D6" s="6" t="s">
        <v>10</v>
      </c>
      <c r="E6" s="5">
        <v>1</v>
      </c>
      <c r="F6" s="6" t="s">
        <v>10</v>
      </c>
      <c r="G6" s="7">
        <v>549365</v>
      </c>
      <c r="H6" s="7">
        <v>549365</v>
      </c>
      <c r="I6" s="8" t="s">
        <v>11</v>
      </c>
    </row>
    <row r="7" spans="1:9" ht="15" x14ac:dyDescent="0.2">
      <c r="A7" s="10" t="s">
        <v>12</v>
      </c>
      <c r="B7" s="11" t="s">
        <v>13</v>
      </c>
      <c r="C7" s="12">
        <v>1</v>
      </c>
      <c r="D7" s="13" t="s">
        <v>14</v>
      </c>
      <c r="E7" s="14">
        <v>1</v>
      </c>
      <c r="F7" s="13" t="s">
        <v>14</v>
      </c>
      <c r="G7" s="15">
        <v>9175</v>
      </c>
      <c r="H7" s="15">
        <f>C7*E7*G7</f>
        <v>9175</v>
      </c>
      <c r="I7" s="120" t="s">
        <v>15</v>
      </c>
    </row>
    <row r="8" spans="1:9" ht="16" thickBot="1" x14ac:dyDescent="0.25">
      <c r="A8" s="16"/>
      <c r="B8" s="17"/>
      <c r="C8" s="9"/>
      <c r="D8" s="9"/>
      <c r="E8" s="9"/>
      <c r="F8" s="9"/>
      <c r="G8" s="9"/>
      <c r="H8" s="18">
        <f>SUM(H6:H7)</f>
        <v>558540</v>
      </c>
      <c r="I8" s="19"/>
    </row>
    <row r="9" spans="1:9" ht="28" x14ac:dyDescent="0.2">
      <c r="A9" s="20" t="s">
        <v>16</v>
      </c>
      <c r="B9" s="21" t="s">
        <v>17</v>
      </c>
      <c r="C9" s="5">
        <v>119</v>
      </c>
      <c r="D9" s="6" t="s">
        <v>18</v>
      </c>
      <c r="E9" s="5">
        <v>1</v>
      </c>
      <c r="F9" s="6" t="s">
        <v>19</v>
      </c>
      <c r="G9" s="22">
        <v>930</v>
      </c>
      <c r="H9" s="7">
        <f t="shared" ref="H9:H14" si="0">C9*E9*G9</f>
        <v>110670</v>
      </c>
      <c r="I9" s="23" t="s">
        <v>20</v>
      </c>
    </row>
    <row r="10" spans="1:9" ht="28" x14ac:dyDescent="0.2">
      <c r="A10" s="10" t="s">
        <v>16</v>
      </c>
      <c r="B10" s="15" t="s">
        <v>21</v>
      </c>
      <c r="C10" s="12">
        <v>55</v>
      </c>
      <c r="D10" s="13" t="s">
        <v>22</v>
      </c>
      <c r="E10" s="12">
        <v>1</v>
      </c>
      <c r="F10" s="13" t="s">
        <v>19</v>
      </c>
      <c r="G10" s="24">
        <v>830</v>
      </c>
      <c r="H10" s="15">
        <f t="shared" si="0"/>
        <v>45650</v>
      </c>
      <c r="I10" s="25" t="s">
        <v>23</v>
      </c>
    </row>
    <row r="11" spans="1:9" ht="15" x14ac:dyDescent="0.2">
      <c r="A11" s="10" t="s">
        <v>16</v>
      </c>
      <c r="B11" s="11" t="s">
        <v>24</v>
      </c>
      <c r="C11" s="12">
        <v>119</v>
      </c>
      <c r="D11" s="13" t="s">
        <v>25</v>
      </c>
      <c r="E11" s="12">
        <v>1</v>
      </c>
      <c r="F11" s="13" t="s">
        <v>19</v>
      </c>
      <c r="G11" s="24">
        <v>930</v>
      </c>
      <c r="H11" s="15">
        <f t="shared" si="0"/>
        <v>110670</v>
      </c>
      <c r="I11" s="25" t="s">
        <v>26</v>
      </c>
    </row>
    <row r="12" spans="1:9" ht="15" x14ac:dyDescent="0.2">
      <c r="A12" s="10" t="s">
        <v>16</v>
      </c>
      <c r="B12" s="11" t="s">
        <v>27</v>
      </c>
      <c r="C12" s="12">
        <v>55</v>
      </c>
      <c r="D12" s="13" t="s">
        <v>22</v>
      </c>
      <c r="E12" s="12">
        <v>1</v>
      </c>
      <c r="F12" s="13" t="s">
        <v>19</v>
      </c>
      <c r="G12" s="24">
        <v>830</v>
      </c>
      <c r="H12" s="15">
        <f t="shared" si="0"/>
        <v>45650</v>
      </c>
      <c r="I12" s="25" t="s">
        <v>26</v>
      </c>
    </row>
    <row r="13" spans="1:9" ht="15" x14ac:dyDescent="0.2">
      <c r="A13" s="10" t="s">
        <v>16</v>
      </c>
      <c r="B13" s="11" t="s">
        <v>24</v>
      </c>
      <c r="C13" s="12">
        <v>110</v>
      </c>
      <c r="D13" s="13" t="s">
        <v>25</v>
      </c>
      <c r="E13" s="12">
        <v>1</v>
      </c>
      <c r="F13" s="13" t="s">
        <v>19</v>
      </c>
      <c r="G13" s="24">
        <v>930</v>
      </c>
      <c r="H13" s="15">
        <f t="shared" si="0"/>
        <v>102300</v>
      </c>
      <c r="I13" s="25" t="s">
        <v>28</v>
      </c>
    </row>
    <row r="14" spans="1:9" ht="15" x14ac:dyDescent="0.2">
      <c r="A14" s="10" t="s">
        <v>16</v>
      </c>
      <c r="B14" s="11" t="s">
        <v>27</v>
      </c>
      <c r="C14" s="12">
        <v>47</v>
      </c>
      <c r="D14" s="13" t="s">
        <v>29</v>
      </c>
      <c r="E14" s="12">
        <v>1</v>
      </c>
      <c r="F14" s="13" t="s">
        <v>30</v>
      </c>
      <c r="G14" s="24">
        <v>830</v>
      </c>
      <c r="H14" s="15">
        <f t="shared" si="0"/>
        <v>39010</v>
      </c>
      <c r="I14" s="25" t="s">
        <v>28</v>
      </c>
    </row>
    <row r="15" spans="1:9" ht="15" x14ac:dyDescent="0.2">
      <c r="A15" s="10" t="s">
        <v>16</v>
      </c>
      <c r="B15" s="11" t="s">
        <v>24</v>
      </c>
      <c r="C15" s="12">
        <v>11</v>
      </c>
      <c r="D15" s="13" t="s">
        <v>31</v>
      </c>
      <c r="E15" s="12">
        <v>1</v>
      </c>
      <c r="F15" s="13" t="s">
        <v>32</v>
      </c>
      <c r="G15" s="24">
        <v>930</v>
      </c>
      <c r="H15" s="15">
        <f>C15*E15*G15</f>
        <v>10230</v>
      </c>
      <c r="I15" s="25" t="s">
        <v>33</v>
      </c>
    </row>
    <row r="16" spans="1:9" ht="28" x14ac:dyDescent="0.2">
      <c r="A16" s="10" t="s">
        <v>16</v>
      </c>
      <c r="B16" s="11" t="s">
        <v>34</v>
      </c>
      <c r="C16" s="12">
        <v>1</v>
      </c>
      <c r="D16" s="13" t="s">
        <v>35</v>
      </c>
      <c r="E16" s="12">
        <v>1</v>
      </c>
      <c r="F16" s="13" t="s">
        <v>36</v>
      </c>
      <c r="G16" s="24">
        <v>60000</v>
      </c>
      <c r="H16" s="15">
        <f t="shared" ref="H16:H21" si="1">C16*E16*G16</f>
        <v>60000</v>
      </c>
      <c r="I16" s="25" t="s">
        <v>37</v>
      </c>
    </row>
    <row r="17" spans="1:9" ht="42" x14ac:dyDescent="0.2">
      <c r="A17" s="10" t="s">
        <v>16</v>
      </c>
      <c r="B17" s="26" t="s">
        <v>38</v>
      </c>
      <c r="C17" s="12">
        <v>1</v>
      </c>
      <c r="D17" s="13" t="s">
        <v>39</v>
      </c>
      <c r="E17" s="12">
        <v>2</v>
      </c>
      <c r="F17" s="13" t="s">
        <v>40</v>
      </c>
      <c r="G17" s="24">
        <v>45000</v>
      </c>
      <c r="H17" s="15">
        <f t="shared" si="1"/>
        <v>90000</v>
      </c>
      <c r="I17" s="25" t="s">
        <v>41</v>
      </c>
    </row>
    <row r="18" spans="1:9" ht="28" x14ac:dyDescent="0.2">
      <c r="A18" s="10" t="s">
        <v>16</v>
      </c>
      <c r="B18" s="11" t="s">
        <v>42</v>
      </c>
      <c r="C18" s="12">
        <v>1</v>
      </c>
      <c r="D18" s="13" t="s">
        <v>39</v>
      </c>
      <c r="E18" s="12">
        <v>1</v>
      </c>
      <c r="F18" s="13" t="s">
        <v>40</v>
      </c>
      <c r="G18" s="24">
        <v>7600</v>
      </c>
      <c r="H18" s="15">
        <f t="shared" si="1"/>
        <v>7600</v>
      </c>
      <c r="I18" s="25" t="s">
        <v>43</v>
      </c>
    </row>
    <row r="19" spans="1:9" ht="15" x14ac:dyDescent="0.2">
      <c r="A19" s="10" t="s">
        <v>16</v>
      </c>
      <c r="B19" s="11" t="s">
        <v>44</v>
      </c>
      <c r="C19" s="12">
        <v>1</v>
      </c>
      <c r="D19" s="13" t="s">
        <v>39</v>
      </c>
      <c r="E19" s="12">
        <v>1</v>
      </c>
      <c r="F19" s="13" t="s">
        <v>40</v>
      </c>
      <c r="G19" s="24">
        <v>5600</v>
      </c>
      <c r="H19" s="15">
        <f t="shared" si="1"/>
        <v>5600</v>
      </c>
      <c r="I19" s="25" t="s">
        <v>43</v>
      </c>
    </row>
    <row r="20" spans="1:9" ht="42" x14ac:dyDescent="0.2">
      <c r="A20" s="10" t="s">
        <v>16</v>
      </c>
      <c r="B20" s="11" t="s">
        <v>45</v>
      </c>
      <c r="C20" s="12">
        <v>1</v>
      </c>
      <c r="D20" s="13" t="s">
        <v>39</v>
      </c>
      <c r="E20" s="12">
        <v>2</v>
      </c>
      <c r="F20" s="13" t="s">
        <v>40</v>
      </c>
      <c r="G20" s="24">
        <v>3500</v>
      </c>
      <c r="H20" s="15">
        <f t="shared" si="1"/>
        <v>7000</v>
      </c>
      <c r="I20" s="25" t="s">
        <v>46</v>
      </c>
    </row>
    <row r="21" spans="1:9" ht="42" x14ac:dyDescent="0.2">
      <c r="A21" s="10" t="s">
        <v>47</v>
      </c>
      <c r="B21" s="11" t="s">
        <v>48</v>
      </c>
      <c r="C21" s="12">
        <v>240</v>
      </c>
      <c r="D21" s="13" t="s">
        <v>49</v>
      </c>
      <c r="E21" s="12">
        <v>2</v>
      </c>
      <c r="F21" s="13" t="s">
        <v>36</v>
      </c>
      <c r="G21" s="24">
        <v>75</v>
      </c>
      <c r="H21" s="15">
        <f t="shared" si="1"/>
        <v>36000</v>
      </c>
      <c r="I21" s="25" t="s">
        <v>50</v>
      </c>
    </row>
    <row r="22" spans="1:9" ht="16" thickBot="1" x14ac:dyDescent="0.25">
      <c r="A22" s="16"/>
      <c r="B22" s="17"/>
      <c r="C22" s="9"/>
      <c r="D22" s="9"/>
      <c r="E22" s="9"/>
      <c r="F22" s="9"/>
      <c r="G22" s="9"/>
      <c r="H22" s="27">
        <f>SUM(H9:H21)</f>
        <v>670380</v>
      </c>
      <c r="I22" s="119"/>
    </row>
    <row r="23" spans="1:9" ht="15" x14ac:dyDescent="0.2">
      <c r="A23" s="3" t="s">
        <v>16</v>
      </c>
      <c r="B23" s="28" t="s">
        <v>51</v>
      </c>
      <c r="C23" s="5">
        <v>1</v>
      </c>
      <c r="D23" s="6" t="s">
        <v>14</v>
      </c>
      <c r="E23" s="5">
        <v>1</v>
      </c>
      <c r="F23" s="6" t="s">
        <v>36</v>
      </c>
      <c r="G23" s="30">
        <v>4510</v>
      </c>
      <c r="H23" s="21">
        <f t="shared" ref="H23:H28" si="2">C23*E23*G23</f>
        <v>4510</v>
      </c>
      <c r="I23" s="23" t="s">
        <v>52</v>
      </c>
    </row>
    <row r="24" spans="1:9" ht="28" x14ac:dyDescent="0.2">
      <c r="A24" s="10" t="s">
        <v>16</v>
      </c>
      <c r="B24" s="11" t="s">
        <v>53</v>
      </c>
      <c r="C24" s="12">
        <v>267</v>
      </c>
      <c r="D24" s="13" t="s">
        <v>49</v>
      </c>
      <c r="E24" s="12">
        <v>1</v>
      </c>
      <c r="F24" s="13" t="s">
        <v>36</v>
      </c>
      <c r="G24" s="24">
        <v>188</v>
      </c>
      <c r="H24" s="15">
        <f t="shared" si="2"/>
        <v>50196</v>
      </c>
      <c r="I24" s="25" t="s">
        <v>54</v>
      </c>
    </row>
    <row r="25" spans="1:9" ht="15" x14ac:dyDescent="0.2">
      <c r="A25" s="10" t="s">
        <v>16</v>
      </c>
      <c r="B25" s="11" t="s">
        <v>55</v>
      </c>
      <c r="C25" s="12">
        <v>1</v>
      </c>
      <c r="D25" s="12" t="s">
        <v>14</v>
      </c>
      <c r="E25" s="12">
        <v>1</v>
      </c>
      <c r="F25" s="12" t="s">
        <v>36</v>
      </c>
      <c r="G25" s="24">
        <v>4618</v>
      </c>
      <c r="H25" s="15">
        <f t="shared" si="2"/>
        <v>4618</v>
      </c>
      <c r="I25" s="25" t="s">
        <v>56</v>
      </c>
    </row>
    <row r="26" spans="1:9" ht="15" x14ac:dyDescent="0.2">
      <c r="A26" s="10" t="s">
        <v>16</v>
      </c>
      <c r="B26" s="11" t="s">
        <v>57</v>
      </c>
      <c r="C26" s="12">
        <v>31</v>
      </c>
      <c r="D26" s="13" t="s">
        <v>58</v>
      </c>
      <c r="E26" s="12">
        <v>1</v>
      </c>
      <c r="F26" s="13" t="s">
        <v>36</v>
      </c>
      <c r="G26" s="24">
        <v>3000</v>
      </c>
      <c r="H26" s="15">
        <f t="shared" si="2"/>
        <v>93000</v>
      </c>
      <c r="I26" s="25" t="s">
        <v>59</v>
      </c>
    </row>
    <row r="27" spans="1:9" ht="15" x14ac:dyDescent="0.2">
      <c r="A27" s="10" t="s">
        <v>60</v>
      </c>
      <c r="B27" s="11" t="s">
        <v>61</v>
      </c>
      <c r="C27" s="12">
        <v>31</v>
      </c>
      <c r="D27" s="12" t="s">
        <v>58</v>
      </c>
      <c r="E27" s="12">
        <v>1</v>
      </c>
      <c r="F27" s="12" t="s">
        <v>62</v>
      </c>
      <c r="G27" s="24">
        <v>430</v>
      </c>
      <c r="H27" s="15">
        <f t="shared" si="2"/>
        <v>13330</v>
      </c>
      <c r="I27" s="25" t="s">
        <v>63</v>
      </c>
    </row>
    <row r="28" spans="1:9" ht="15" x14ac:dyDescent="0.2">
      <c r="A28" s="10" t="s">
        <v>64</v>
      </c>
      <c r="B28" s="11" t="s">
        <v>65</v>
      </c>
      <c r="C28" s="12">
        <v>1</v>
      </c>
      <c r="D28" s="12" t="s">
        <v>14</v>
      </c>
      <c r="E28" s="12">
        <v>1</v>
      </c>
      <c r="F28" s="12" t="s">
        <v>36</v>
      </c>
      <c r="G28" s="24">
        <v>382.5</v>
      </c>
      <c r="H28" s="15">
        <f t="shared" si="2"/>
        <v>382.5</v>
      </c>
      <c r="I28" s="25" t="s">
        <v>66</v>
      </c>
    </row>
    <row r="29" spans="1:9" ht="16" thickBot="1" x14ac:dyDescent="0.25">
      <c r="A29" s="16"/>
      <c r="B29" s="17"/>
      <c r="C29" s="9"/>
      <c r="D29" s="9"/>
      <c r="E29" s="9"/>
      <c r="F29" s="9"/>
      <c r="G29" s="9"/>
      <c r="H29" s="18">
        <f>SUM(H23:H28)</f>
        <v>166036.5</v>
      </c>
      <c r="I29" s="19"/>
    </row>
    <row r="30" spans="1:9" ht="15" x14ac:dyDescent="0.2">
      <c r="A30" s="20" t="s">
        <v>67</v>
      </c>
      <c r="B30" s="28" t="s">
        <v>68</v>
      </c>
      <c r="C30" s="5">
        <v>8</v>
      </c>
      <c r="D30" s="6" t="s">
        <v>69</v>
      </c>
      <c r="E30" s="5">
        <v>1</v>
      </c>
      <c r="F30" s="29" t="s">
        <v>14</v>
      </c>
      <c r="G30" s="30">
        <v>900</v>
      </c>
      <c r="H30" s="7">
        <f t="shared" ref="H30:H37" si="3">C30*E30*G30</f>
        <v>7200</v>
      </c>
      <c r="I30" s="8" t="s">
        <v>70</v>
      </c>
    </row>
    <row r="31" spans="1:9" ht="28" x14ac:dyDescent="0.2">
      <c r="A31" s="10" t="s">
        <v>67</v>
      </c>
      <c r="B31" s="26" t="s">
        <v>71</v>
      </c>
      <c r="C31" s="12">
        <v>9</v>
      </c>
      <c r="D31" s="13" t="s">
        <v>69</v>
      </c>
      <c r="E31" s="12">
        <v>1</v>
      </c>
      <c r="F31" s="13" t="s">
        <v>14</v>
      </c>
      <c r="G31" s="24">
        <v>700</v>
      </c>
      <c r="H31" s="15">
        <f t="shared" si="3"/>
        <v>6300</v>
      </c>
      <c r="I31" s="25" t="s">
        <v>72</v>
      </c>
    </row>
    <row r="32" spans="1:9" ht="28" x14ac:dyDescent="0.2">
      <c r="A32" s="10" t="s">
        <v>67</v>
      </c>
      <c r="B32" s="26" t="s">
        <v>73</v>
      </c>
      <c r="C32" s="12">
        <v>9</v>
      </c>
      <c r="D32" s="13" t="s">
        <v>74</v>
      </c>
      <c r="E32" s="12">
        <v>1</v>
      </c>
      <c r="F32" s="13" t="s">
        <v>14</v>
      </c>
      <c r="G32" s="24">
        <v>650</v>
      </c>
      <c r="H32" s="15">
        <f t="shared" si="3"/>
        <v>5850</v>
      </c>
      <c r="I32" s="25" t="s">
        <v>75</v>
      </c>
    </row>
    <row r="33" spans="1:9" ht="42" x14ac:dyDescent="0.2">
      <c r="A33" s="10" t="s">
        <v>76</v>
      </c>
      <c r="B33" s="26" t="s">
        <v>77</v>
      </c>
      <c r="C33" s="12">
        <v>33</v>
      </c>
      <c r="D33" s="13" t="s">
        <v>74</v>
      </c>
      <c r="E33" s="12">
        <v>1</v>
      </c>
      <c r="F33" s="13" t="s">
        <v>14</v>
      </c>
      <c r="G33" s="24">
        <v>450</v>
      </c>
      <c r="H33" s="15">
        <f t="shared" si="3"/>
        <v>14850</v>
      </c>
      <c r="I33" s="25" t="s">
        <v>78</v>
      </c>
    </row>
    <row r="34" spans="1:9" ht="42" x14ac:dyDescent="0.2">
      <c r="A34" s="10" t="s">
        <v>67</v>
      </c>
      <c r="B34" s="26" t="s">
        <v>79</v>
      </c>
      <c r="C34" s="12">
        <v>25</v>
      </c>
      <c r="D34" s="13" t="s">
        <v>74</v>
      </c>
      <c r="E34" s="12">
        <v>1</v>
      </c>
      <c r="F34" s="13" t="s">
        <v>14</v>
      </c>
      <c r="G34" s="24">
        <v>400</v>
      </c>
      <c r="H34" s="15">
        <f t="shared" si="3"/>
        <v>10000</v>
      </c>
      <c r="I34" s="25" t="s">
        <v>80</v>
      </c>
    </row>
    <row r="35" spans="1:9" ht="15" x14ac:dyDescent="0.2">
      <c r="A35" s="10" t="s">
        <v>81</v>
      </c>
      <c r="B35" s="26" t="s">
        <v>77</v>
      </c>
      <c r="C35" s="12">
        <v>1</v>
      </c>
      <c r="D35" s="13" t="s">
        <v>69</v>
      </c>
      <c r="E35" s="12">
        <v>4</v>
      </c>
      <c r="F35" s="13" t="s">
        <v>40</v>
      </c>
      <c r="G35" s="24">
        <v>1000</v>
      </c>
      <c r="H35" s="15">
        <f t="shared" si="3"/>
        <v>4000</v>
      </c>
      <c r="I35" s="25"/>
    </row>
    <row r="36" spans="1:9" ht="15" x14ac:dyDescent="0.2">
      <c r="A36" s="10" t="s">
        <v>82</v>
      </c>
      <c r="B36" s="26" t="s">
        <v>77</v>
      </c>
      <c r="C36" s="12">
        <v>7</v>
      </c>
      <c r="D36" s="13" t="s">
        <v>83</v>
      </c>
      <c r="E36" s="12">
        <v>4</v>
      </c>
      <c r="F36" s="13" t="s">
        <v>40</v>
      </c>
      <c r="G36" s="24">
        <v>80</v>
      </c>
      <c r="H36" s="15">
        <f t="shared" si="3"/>
        <v>2240</v>
      </c>
      <c r="I36" s="119" t="s">
        <v>84</v>
      </c>
    </row>
    <row r="37" spans="1:9" ht="15" x14ac:dyDescent="0.2">
      <c r="A37" s="10" t="s">
        <v>85</v>
      </c>
      <c r="B37" s="26" t="s">
        <v>86</v>
      </c>
      <c r="C37" s="12">
        <v>1</v>
      </c>
      <c r="D37" s="13" t="s">
        <v>69</v>
      </c>
      <c r="E37" s="12">
        <v>1</v>
      </c>
      <c r="F37" s="13" t="s">
        <v>40</v>
      </c>
      <c r="G37" s="24">
        <v>2000</v>
      </c>
      <c r="H37" s="15">
        <f t="shared" si="3"/>
        <v>2000</v>
      </c>
      <c r="I37" s="119" t="s">
        <v>87</v>
      </c>
    </row>
    <row r="38" spans="1:9" ht="16" thickBot="1" x14ac:dyDescent="0.25">
      <c r="A38" s="122"/>
      <c r="B38" s="123"/>
      <c r="C38" s="31"/>
      <c r="D38" s="31"/>
      <c r="E38" s="31"/>
      <c r="F38" s="31"/>
      <c r="G38" s="32"/>
      <c r="H38" s="18">
        <f>SUM(H30:H37)</f>
        <v>52440</v>
      </c>
      <c r="I38" s="19"/>
    </row>
    <row r="39" spans="1:9" ht="15" x14ac:dyDescent="0.2">
      <c r="A39" s="33"/>
      <c r="B39" s="34"/>
      <c r="C39" s="9"/>
      <c r="D39" s="9"/>
      <c r="E39" s="9"/>
      <c r="F39" s="9"/>
      <c r="G39" s="9"/>
      <c r="H39" s="9"/>
      <c r="I39" s="9"/>
    </row>
    <row r="40" spans="1:9" ht="15" x14ac:dyDescent="0.2">
      <c r="A40" s="35" t="s">
        <v>88</v>
      </c>
      <c r="B40" s="15" t="s">
        <v>89</v>
      </c>
      <c r="C40" s="36">
        <v>6</v>
      </c>
      <c r="D40" s="13" t="s">
        <v>14</v>
      </c>
      <c r="E40" s="12">
        <v>1</v>
      </c>
      <c r="F40" s="13" t="s">
        <v>40</v>
      </c>
      <c r="G40" s="24">
        <v>10000</v>
      </c>
      <c r="H40" s="24">
        <f t="shared" ref="H40:H54" si="4">C40*E40*G40</f>
        <v>60000</v>
      </c>
      <c r="I40" s="37"/>
    </row>
    <row r="41" spans="1:9" ht="15" x14ac:dyDescent="0.2">
      <c r="A41" s="38" t="s">
        <v>90</v>
      </c>
      <c r="B41" s="15" t="s">
        <v>91</v>
      </c>
      <c r="C41" s="36">
        <v>2</v>
      </c>
      <c r="D41" s="13" t="s">
        <v>92</v>
      </c>
      <c r="E41" s="12">
        <v>1</v>
      </c>
      <c r="F41" s="13" t="s">
        <v>40</v>
      </c>
      <c r="G41" s="24">
        <v>1000</v>
      </c>
      <c r="H41" s="39">
        <f t="shared" si="4"/>
        <v>2000</v>
      </c>
      <c r="I41" s="121"/>
    </row>
    <row r="42" spans="1:9" ht="15" x14ac:dyDescent="0.2">
      <c r="A42" s="38" t="s">
        <v>93</v>
      </c>
      <c r="B42" s="15" t="s">
        <v>94</v>
      </c>
      <c r="C42" s="36">
        <v>2</v>
      </c>
      <c r="D42" s="13" t="s">
        <v>92</v>
      </c>
      <c r="E42" s="12">
        <v>1</v>
      </c>
      <c r="F42" s="13" t="s">
        <v>40</v>
      </c>
      <c r="G42" s="24">
        <v>2000</v>
      </c>
      <c r="H42" s="39">
        <f t="shared" si="4"/>
        <v>4000</v>
      </c>
      <c r="I42" s="121"/>
    </row>
    <row r="43" spans="1:9" ht="15" x14ac:dyDescent="0.2">
      <c r="A43" s="38" t="s">
        <v>95</v>
      </c>
      <c r="B43" s="15" t="s">
        <v>96</v>
      </c>
      <c r="C43" s="36">
        <v>1</v>
      </c>
      <c r="D43" s="13" t="s">
        <v>92</v>
      </c>
      <c r="E43" s="12">
        <v>1</v>
      </c>
      <c r="F43" s="13" t="s">
        <v>40</v>
      </c>
      <c r="G43" s="24">
        <v>1500</v>
      </c>
      <c r="H43" s="39">
        <f t="shared" si="4"/>
        <v>1500</v>
      </c>
      <c r="I43" s="121"/>
    </row>
    <row r="44" spans="1:9" ht="28" x14ac:dyDescent="0.2">
      <c r="A44" s="38" t="s">
        <v>97</v>
      </c>
      <c r="B44" s="15" t="s">
        <v>98</v>
      </c>
      <c r="C44" s="36">
        <v>6</v>
      </c>
      <c r="D44" s="13" t="s">
        <v>92</v>
      </c>
      <c r="E44" s="12">
        <v>1</v>
      </c>
      <c r="F44" s="13" t="s">
        <v>40</v>
      </c>
      <c r="G44" s="24">
        <v>1000</v>
      </c>
      <c r="H44" s="39">
        <f t="shared" si="4"/>
        <v>6000</v>
      </c>
      <c r="I44" s="121"/>
    </row>
    <row r="45" spans="1:9" ht="15" x14ac:dyDescent="0.2">
      <c r="A45" s="38" t="s">
        <v>99</v>
      </c>
      <c r="B45" s="15" t="s">
        <v>100</v>
      </c>
      <c r="C45" s="36">
        <v>6</v>
      </c>
      <c r="D45" s="13" t="s">
        <v>92</v>
      </c>
      <c r="E45" s="12">
        <v>1</v>
      </c>
      <c r="F45" s="13" t="s">
        <v>40</v>
      </c>
      <c r="G45" s="24">
        <v>600</v>
      </c>
      <c r="H45" s="39">
        <f t="shared" si="4"/>
        <v>3600</v>
      </c>
      <c r="I45" s="121"/>
    </row>
    <row r="46" spans="1:9" ht="28" x14ac:dyDescent="0.2">
      <c r="A46" s="35" t="s">
        <v>101</v>
      </c>
      <c r="B46" s="40" t="s">
        <v>102</v>
      </c>
      <c r="C46" s="36">
        <v>6</v>
      </c>
      <c r="D46" s="13" t="s">
        <v>103</v>
      </c>
      <c r="E46" s="12">
        <v>0</v>
      </c>
      <c r="F46" s="13" t="s">
        <v>40</v>
      </c>
      <c r="G46" s="24">
        <v>1200</v>
      </c>
      <c r="H46" s="24">
        <f t="shared" si="4"/>
        <v>0</v>
      </c>
      <c r="I46" s="41"/>
    </row>
    <row r="47" spans="1:9" ht="28" x14ac:dyDescent="0.2">
      <c r="A47" s="35" t="s">
        <v>104</v>
      </c>
      <c r="B47" s="42" t="s">
        <v>105</v>
      </c>
      <c r="C47" s="36">
        <v>10</v>
      </c>
      <c r="D47" s="13" t="s">
        <v>106</v>
      </c>
      <c r="E47" s="12">
        <v>1</v>
      </c>
      <c r="F47" s="13" t="s">
        <v>40</v>
      </c>
      <c r="G47" s="24">
        <v>500</v>
      </c>
      <c r="H47" s="43">
        <f t="shared" si="4"/>
        <v>5000</v>
      </c>
      <c r="I47" s="121"/>
    </row>
    <row r="48" spans="1:9" ht="15" x14ac:dyDescent="0.2">
      <c r="A48" s="35" t="s">
        <v>107</v>
      </c>
      <c r="B48" s="42" t="s">
        <v>108</v>
      </c>
      <c r="C48" s="36">
        <v>8</v>
      </c>
      <c r="D48" s="13" t="s">
        <v>106</v>
      </c>
      <c r="E48" s="12">
        <v>1</v>
      </c>
      <c r="F48" s="13" t="s">
        <v>40</v>
      </c>
      <c r="G48" s="24">
        <v>500</v>
      </c>
      <c r="H48" s="43">
        <f t="shared" si="4"/>
        <v>4000</v>
      </c>
      <c r="I48" s="121"/>
    </row>
    <row r="49" spans="1:9" ht="15" x14ac:dyDescent="0.2">
      <c r="A49" s="35" t="s">
        <v>109</v>
      </c>
      <c r="B49" s="42" t="s">
        <v>110</v>
      </c>
      <c r="C49" s="36">
        <v>20</v>
      </c>
      <c r="D49" s="13" t="s">
        <v>106</v>
      </c>
      <c r="E49" s="12">
        <v>1</v>
      </c>
      <c r="F49" s="13" t="s">
        <v>40</v>
      </c>
      <c r="G49" s="24">
        <v>200</v>
      </c>
      <c r="H49" s="43">
        <f t="shared" si="4"/>
        <v>4000</v>
      </c>
      <c r="I49" s="41"/>
    </row>
    <row r="50" spans="1:9" ht="28" x14ac:dyDescent="0.2">
      <c r="A50" s="35" t="s">
        <v>111</v>
      </c>
      <c r="B50" s="42" t="s">
        <v>112</v>
      </c>
      <c r="C50" s="36">
        <v>1</v>
      </c>
      <c r="D50" s="13" t="s">
        <v>113</v>
      </c>
      <c r="E50" s="12">
        <v>1</v>
      </c>
      <c r="F50" s="13" t="s">
        <v>40</v>
      </c>
      <c r="G50" s="24">
        <v>1500</v>
      </c>
      <c r="H50" s="43">
        <f t="shared" si="4"/>
        <v>1500</v>
      </c>
      <c r="I50" s="121"/>
    </row>
    <row r="51" spans="1:9" ht="28" x14ac:dyDescent="0.2">
      <c r="A51" s="44" t="s">
        <v>114</v>
      </c>
      <c r="B51" s="45" t="s">
        <v>115</v>
      </c>
      <c r="C51" s="46">
        <v>6</v>
      </c>
      <c r="D51" s="47" t="s">
        <v>103</v>
      </c>
      <c r="E51" s="12">
        <v>0</v>
      </c>
      <c r="F51" s="13" t="s">
        <v>40</v>
      </c>
      <c r="G51" s="24">
        <v>200</v>
      </c>
      <c r="H51" s="43">
        <f t="shared" si="4"/>
        <v>0</v>
      </c>
      <c r="I51" s="41"/>
    </row>
    <row r="52" spans="1:9" ht="15" x14ac:dyDescent="0.2">
      <c r="A52" s="38" t="s">
        <v>116</v>
      </c>
      <c r="B52" s="48" t="s">
        <v>117</v>
      </c>
      <c r="C52" s="46">
        <v>200</v>
      </c>
      <c r="D52" s="47" t="s">
        <v>118</v>
      </c>
      <c r="E52" s="12">
        <v>1</v>
      </c>
      <c r="F52" s="13" t="s">
        <v>40</v>
      </c>
      <c r="G52" s="24">
        <v>80</v>
      </c>
      <c r="H52" s="43">
        <f t="shared" si="4"/>
        <v>16000</v>
      </c>
      <c r="I52" s="121"/>
    </row>
    <row r="53" spans="1:9" ht="15" x14ac:dyDescent="0.2">
      <c r="A53" s="38" t="s">
        <v>119</v>
      </c>
      <c r="B53" s="49" t="s">
        <v>120</v>
      </c>
      <c r="C53" s="36">
        <v>2</v>
      </c>
      <c r="D53" s="13" t="s">
        <v>103</v>
      </c>
      <c r="E53" s="12">
        <v>1</v>
      </c>
      <c r="F53" s="13" t="s">
        <v>40</v>
      </c>
      <c r="G53" s="24">
        <v>500</v>
      </c>
      <c r="H53" s="24">
        <f t="shared" si="4"/>
        <v>1000</v>
      </c>
      <c r="I53" s="25"/>
    </row>
    <row r="54" spans="1:9" ht="15" x14ac:dyDescent="0.2">
      <c r="A54" s="38" t="s">
        <v>121</v>
      </c>
      <c r="B54" s="49" t="s">
        <v>122</v>
      </c>
      <c r="C54" s="36">
        <v>6</v>
      </c>
      <c r="D54" s="13" t="s">
        <v>103</v>
      </c>
      <c r="E54" s="12">
        <v>1</v>
      </c>
      <c r="F54" s="13" t="s">
        <v>36</v>
      </c>
      <c r="G54" s="24">
        <v>50</v>
      </c>
      <c r="H54" s="24">
        <f t="shared" si="4"/>
        <v>300</v>
      </c>
      <c r="I54" s="25"/>
    </row>
    <row r="55" spans="1:9" ht="15" x14ac:dyDescent="0.2">
      <c r="A55" s="50"/>
      <c r="B55" s="51"/>
      <c r="C55" s="52"/>
      <c r="D55" s="52"/>
      <c r="E55" s="52"/>
      <c r="F55" s="52"/>
      <c r="G55" s="53"/>
      <c r="H55" s="53"/>
      <c r="I55" s="37"/>
    </row>
    <row r="56" spans="1:9" ht="15" x14ac:dyDescent="0.2">
      <c r="A56" s="10" t="s">
        <v>123</v>
      </c>
      <c r="B56" s="49" t="s">
        <v>124</v>
      </c>
      <c r="C56" s="36">
        <v>84</v>
      </c>
      <c r="D56" s="13" t="s">
        <v>125</v>
      </c>
      <c r="E56" s="12">
        <v>1</v>
      </c>
      <c r="F56" s="13" t="s">
        <v>36</v>
      </c>
      <c r="G56" s="24">
        <v>600</v>
      </c>
      <c r="H56" s="24">
        <f t="shared" ref="H56:H58" si="5">C56*E56*G56</f>
        <v>50400</v>
      </c>
      <c r="I56" s="25" t="s">
        <v>126</v>
      </c>
    </row>
    <row r="57" spans="1:9" ht="15" x14ac:dyDescent="0.2">
      <c r="A57" s="10" t="s">
        <v>127</v>
      </c>
      <c r="B57" s="49" t="s">
        <v>128</v>
      </c>
      <c r="C57" s="36">
        <v>2</v>
      </c>
      <c r="D57" s="47" t="s">
        <v>103</v>
      </c>
      <c r="E57" s="12">
        <v>0</v>
      </c>
      <c r="F57" s="47" t="s">
        <v>36</v>
      </c>
      <c r="G57" s="43">
        <v>1200</v>
      </c>
      <c r="H57" s="43">
        <f t="shared" si="5"/>
        <v>0</v>
      </c>
      <c r="I57" s="25"/>
    </row>
    <row r="58" spans="1:9" ht="28" x14ac:dyDescent="0.2">
      <c r="A58" s="10" t="s">
        <v>129</v>
      </c>
      <c r="B58" s="49" t="s">
        <v>130</v>
      </c>
      <c r="C58" s="36">
        <v>1</v>
      </c>
      <c r="D58" s="13" t="s">
        <v>131</v>
      </c>
      <c r="E58" s="12">
        <v>0</v>
      </c>
      <c r="F58" s="47" t="s">
        <v>36</v>
      </c>
      <c r="G58" s="24">
        <v>15000</v>
      </c>
      <c r="H58" s="43">
        <f t="shared" si="5"/>
        <v>0</v>
      </c>
      <c r="I58" s="37"/>
    </row>
    <row r="59" spans="1:9" ht="15" x14ac:dyDescent="0.2">
      <c r="A59" s="10" t="s">
        <v>132</v>
      </c>
      <c r="B59" s="49" t="s">
        <v>133</v>
      </c>
      <c r="C59" s="36">
        <v>1</v>
      </c>
      <c r="D59" s="13" t="s">
        <v>103</v>
      </c>
      <c r="E59" s="12">
        <v>1</v>
      </c>
      <c r="F59" s="13" t="s">
        <v>40</v>
      </c>
      <c r="G59" s="24">
        <v>8000</v>
      </c>
      <c r="H59" s="24">
        <f>C59*E59*G59</f>
        <v>8000</v>
      </c>
      <c r="I59" s="25"/>
    </row>
    <row r="60" spans="1:9" ht="15" x14ac:dyDescent="0.2">
      <c r="A60" s="10" t="s">
        <v>134</v>
      </c>
      <c r="B60" s="49" t="s">
        <v>135</v>
      </c>
      <c r="C60" s="36">
        <v>1</v>
      </c>
      <c r="D60" s="13" t="s">
        <v>136</v>
      </c>
      <c r="E60" s="12">
        <v>1</v>
      </c>
      <c r="F60" s="13" t="s">
        <v>40</v>
      </c>
      <c r="G60" s="24">
        <v>5000</v>
      </c>
      <c r="H60" s="24">
        <f t="shared" ref="H60:H62" si="6">C60*E60*G60</f>
        <v>5000</v>
      </c>
      <c r="I60" s="25"/>
    </row>
    <row r="61" spans="1:9" ht="15" x14ac:dyDescent="0.2">
      <c r="A61" s="10" t="s">
        <v>137</v>
      </c>
      <c r="B61" s="49" t="s">
        <v>138</v>
      </c>
      <c r="C61" s="36">
        <v>2</v>
      </c>
      <c r="D61" s="13" t="s">
        <v>103</v>
      </c>
      <c r="E61" s="12">
        <v>1</v>
      </c>
      <c r="F61" s="13" t="s">
        <v>40</v>
      </c>
      <c r="G61" s="24">
        <v>1000</v>
      </c>
      <c r="H61" s="24">
        <f t="shared" si="6"/>
        <v>2000</v>
      </c>
      <c r="I61" s="121"/>
    </row>
    <row r="62" spans="1:9" ht="15" x14ac:dyDescent="0.2">
      <c r="A62" s="10" t="s">
        <v>139</v>
      </c>
      <c r="B62" s="49" t="s">
        <v>140</v>
      </c>
      <c r="C62" s="36">
        <v>2</v>
      </c>
      <c r="D62" s="13" t="s">
        <v>103</v>
      </c>
      <c r="E62" s="12">
        <v>1</v>
      </c>
      <c r="F62" s="13" t="s">
        <v>40</v>
      </c>
      <c r="G62" s="24">
        <v>2000</v>
      </c>
      <c r="H62" s="24">
        <f t="shared" si="6"/>
        <v>4000</v>
      </c>
      <c r="I62" s="121"/>
    </row>
    <row r="63" spans="1:9" ht="15" x14ac:dyDescent="0.2">
      <c r="A63" s="54" t="s">
        <v>95</v>
      </c>
      <c r="B63" s="55" t="s">
        <v>141</v>
      </c>
      <c r="C63" s="56">
        <v>1</v>
      </c>
      <c r="D63" s="47" t="s">
        <v>92</v>
      </c>
      <c r="E63" s="57">
        <v>1</v>
      </c>
      <c r="F63" s="47" t="s">
        <v>40</v>
      </c>
      <c r="G63" s="43">
        <v>1500</v>
      </c>
      <c r="H63" s="43">
        <f>C63*E63*G63</f>
        <v>1500</v>
      </c>
      <c r="I63" s="41"/>
    </row>
    <row r="64" spans="1:9" ht="28" x14ac:dyDescent="0.2">
      <c r="A64" s="38" t="s">
        <v>142</v>
      </c>
      <c r="B64" s="15" t="s">
        <v>98</v>
      </c>
      <c r="C64" s="58">
        <v>5</v>
      </c>
      <c r="D64" s="13" t="s">
        <v>92</v>
      </c>
      <c r="E64" s="57">
        <v>1</v>
      </c>
      <c r="F64" s="47" t="s">
        <v>40</v>
      </c>
      <c r="G64" s="24">
        <v>1000</v>
      </c>
      <c r="H64" s="43">
        <f t="shared" ref="H64:H103" si="7">C64*E64*G64</f>
        <v>5000</v>
      </c>
      <c r="I64" s="41"/>
    </row>
    <row r="65" spans="1:9" ht="15" x14ac:dyDescent="0.2">
      <c r="A65" s="38" t="s">
        <v>99</v>
      </c>
      <c r="B65" s="15" t="s">
        <v>100</v>
      </c>
      <c r="C65" s="58">
        <v>5</v>
      </c>
      <c r="D65" s="13" t="s">
        <v>92</v>
      </c>
      <c r="E65" s="57">
        <v>1</v>
      </c>
      <c r="F65" s="47" t="s">
        <v>40</v>
      </c>
      <c r="G65" s="24">
        <v>600</v>
      </c>
      <c r="H65" s="43">
        <f t="shared" si="7"/>
        <v>3000</v>
      </c>
      <c r="I65" s="41"/>
    </row>
    <row r="66" spans="1:9" ht="15" x14ac:dyDescent="0.2">
      <c r="A66" s="38" t="s">
        <v>143</v>
      </c>
      <c r="B66" s="59" t="s">
        <v>144</v>
      </c>
      <c r="C66" s="58">
        <v>1</v>
      </c>
      <c r="D66" s="13" t="s">
        <v>103</v>
      </c>
      <c r="E66" s="57">
        <v>1</v>
      </c>
      <c r="F66" s="47" t="s">
        <v>40</v>
      </c>
      <c r="G66" s="24">
        <v>500</v>
      </c>
      <c r="H66" s="43">
        <f t="shared" si="7"/>
        <v>500</v>
      </c>
      <c r="I66" s="121"/>
    </row>
    <row r="67" spans="1:9" ht="15" x14ac:dyDescent="0.2">
      <c r="A67" s="10" t="s">
        <v>145</v>
      </c>
      <c r="B67" s="45" t="s">
        <v>146</v>
      </c>
      <c r="C67" s="58">
        <v>1</v>
      </c>
      <c r="D67" s="13" t="s">
        <v>103</v>
      </c>
      <c r="E67" s="57">
        <v>1</v>
      </c>
      <c r="F67" s="47" t="s">
        <v>40</v>
      </c>
      <c r="G67" s="24">
        <v>600</v>
      </c>
      <c r="H67" s="43">
        <f t="shared" si="7"/>
        <v>600</v>
      </c>
      <c r="I67" s="41"/>
    </row>
    <row r="68" spans="1:9" ht="15" x14ac:dyDescent="0.2">
      <c r="A68" s="10" t="s">
        <v>147</v>
      </c>
      <c r="B68" s="45" t="s">
        <v>148</v>
      </c>
      <c r="C68" s="58">
        <v>4</v>
      </c>
      <c r="D68" s="13" t="s">
        <v>136</v>
      </c>
      <c r="E68" s="57">
        <v>1</v>
      </c>
      <c r="F68" s="47" t="s">
        <v>40</v>
      </c>
      <c r="G68" s="24">
        <v>500</v>
      </c>
      <c r="H68" s="43">
        <f t="shared" si="7"/>
        <v>2000</v>
      </c>
      <c r="I68" s="121"/>
    </row>
    <row r="69" spans="1:9" ht="15" x14ac:dyDescent="0.2">
      <c r="A69" s="60" t="s">
        <v>149</v>
      </c>
      <c r="B69" s="61" t="s">
        <v>150</v>
      </c>
      <c r="C69" s="62">
        <v>2</v>
      </c>
      <c r="D69" s="47" t="s">
        <v>136</v>
      </c>
      <c r="E69" s="57">
        <v>1</v>
      </c>
      <c r="F69" s="47" t="s">
        <v>40</v>
      </c>
      <c r="G69" s="24">
        <v>900</v>
      </c>
      <c r="H69" s="43">
        <f t="shared" si="7"/>
        <v>1800</v>
      </c>
      <c r="I69" s="41"/>
    </row>
    <row r="70" spans="1:9" ht="28" x14ac:dyDescent="0.2">
      <c r="A70" s="35" t="s">
        <v>151</v>
      </c>
      <c r="B70" s="45" t="s">
        <v>152</v>
      </c>
      <c r="C70" s="58">
        <v>1</v>
      </c>
      <c r="D70" s="47" t="s">
        <v>113</v>
      </c>
      <c r="E70" s="57">
        <v>1</v>
      </c>
      <c r="F70" s="47" t="s">
        <v>40</v>
      </c>
      <c r="G70" s="24">
        <v>1500</v>
      </c>
      <c r="H70" s="43">
        <f t="shared" si="7"/>
        <v>1500</v>
      </c>
      <c r="I70" s="121"/>
    </row>
    <row r="71" spans="1:9" ht="28" x14ac:dyDescent="0.2">
      <c r="A71" s="35" t="s">
        <v>153</v>
      </c>
      <c r="B71" s="45" t="s">
        <v>154</v>
      </c>
      <c r="C71" s="62">
        <v>30</v>
      </c>
      <c r="D71" s="47" t="s">
        <v>131</v>
      </c>
      <c r="E71" s="57">
        <v>1</v>
      </c>
      <c r="F71" s="47" t="s">
        <v>40</v>
      </c>
      <c r="G71" s="24">
        <v>500</v>
      </c>
      <c r="H71" s="43">
        <f t="shared" si="7"/>
        <v>15000</v>
      </c>
      <c r="I71" s="121"/>
    </row>
    <row r="72" spans="1:9" ht="15" x14ac:dyDescent="0.2">
      <c r="A72" s="35" t="s">
        <v>155</v>
      </c>
      <c r="B72" s="45" t="s">
        <v>156</v>
      </c>
      <c r="C72" s="62">
        <v>4</v>
      </c>
      <c r="D72" s="47" t="s">
        <v>103</v>
      </c>
      <c r="E72" s="57">
        <v>1</v>
      </c>
      <c r="F72" s="47" t="s">
        <v>40</v>
      </c>
      <c r="G72" s="24">
        <v>200</v>
      </c>
      <c r="H72" s="43">
        <f t="shared" si="7"/>
        <v>800</v>
      </c>
      <c r="I72" s="121"/>
    </row>
    <row r="73" spans="1:9" ht="15" x14ac:dyDescent="0.2">
      <c r="A73" s="35" t="s">
        <v>157</v>
      </c>
      <c r="B73" s="45" t="s">
        <v>110</v>
      </c>
      <c r="C73" s="63">
        <v>40</v>
      </c>
      <c r="D73" s="47" t="s">
        <v>106</v>
      </c>
      <c r="E73" s="57">
        <v>1</v>
      </c>
      <c r="F73" s="47" t="s">
        <v>40</v>
      </c>
      <c r="G73" s="24">
        <v>200</v>
      </c>
      <c r="H73" s="43">
        <f t="shared" si="7"/>
        <v>8000</v>
      </c>
      <c r="I73" s="121"/>
    </row>
    <row r="74" spans="1:9" ht="28" x14ac:dyDescent="0.2">
      <c r="A74" s="35" t="s">
        <v>104</v>
      </c>
      <c r="B74" s="45" t="s">
        <v>105</v>
      </c>
      <c r="C74" s="63">
        <v>30</v>
      </c>
      <c r="D74" s="47" t="s">
        <v>106</v>
      </c>
      <c r="E74" s="57">
        <v>1</v>
      </c>
      <c r="F74" s="47" t="s">
        <v>40</v>
      </c>
      <c r="G74" s="24">
        <v>500</v>
      </c>
      <c r="H74" s="43">
        <f t="shared" si="7"/>
        <v>15000</v>
      </c>
      <c r="I74" s="121"/>
    </row>
    <row r="75" spans="1:9" ht="28" x14ac:dyDescent="0.2">
      <c r="A75" s="35" t="s">
        <v>114</v>
      </c>
      <c r="B75" s="45" t="s">
        <v>158</v>
      </c>
      <c r="C75" s="64">
        <v>2</v>
      </c>
      <c r="D75" s="47" t="s">
        <v>103</v>
      </c>
      <c r="E75" s="57">
        <v>1</v>
      </c>
      <c r="F75" s="47" t="s">
        <v>40</v>
      </c>
      <c r="G75" s="24">
        <v>200</v>
      </c>
      <c r="H75" s="43">
        <f t="shared" si="7"/>
        <v>400</v>
      </c>
      <c r="I75" s="121"/>
    </row>
    <row r="76" spans="1:9" ht="15" x14ac:dyDescent="0.2">
      <c r="A76" s="35" t="s">
        <v>159</v>
      </c>
      <c r="B76" s="45" t="s">
        <v>160</v>
      </c>
      <c r="C76" s="63">
        <v>4</v>
      </c>
      <c r="D76" s="47" t="s">
        <v>106</v>
      </c>
      <c r="E76" s="57">
        <v>1</v>
      </c>
      <c r="F76" s="47" t="s">
        <v>40</v>
      </c>
      <c r="G76" s="24">
        <v>200</v>
      </c>
      <c r="H76" s="43">
        <f t="shared" si="7"/>
        <v>800</v>
      </c>
      <c r="I76" s="121"/>
    </row>
    <row r="77" spans="1:9" ht="15" x14ac:dyDescent="0.2">
      <c r="A77" s="35" t="s">
        <v>161</v>
      </c>
      <c r="B77" s="45" t="s">
        <v>162</v>
      </c>
      <c r="C77" s="63">
        <v>20</v>
      </c>
      <c r="D77" s="47" t="s">
        <v>106</v>
      </c>
      <c r="E77" s="57">
        <v>0</v>
      </c>
      <c r="F77" s="47" t="s">
        <v>40</v>
      </c>
      <c r="G77" s="24">
        <v>500</v>
      </c>
      <c r="H77" s="43">
        <f t="shared" si="7"/>
        <v>0</v>
      </c>
      <c r="I77" s="121"/>
    </row>
    <row r="78" spans="1:9" ht="15" x14ac:dyDescent="0.2">
      <c r="A78" s="35" t="s">
        <v>163</v>
      </c>
      <c r="B78" s="45" t="s">
        <v>164</v>
      </c>
      <c r="C78" s="63">
        <v>2</v>
      </c>
      <c r="D78" s="47" t="s">
        <v>103</v>
      </c>
      <c r="E78" s="57">
        <v>1</v>
      </c>
      <c r="F78" s="47" t="s">
        <v>40</v>
      </c>
      <c r="G78" s="24">
        <v>900</v>
      </c>
      <c r="H78" s="43">
        <f t="shared" si="7"/>
        <v>1800</v>
      </c>
      <c r="I78" s="41"/>
    </row>
    <row r="79" spans="1:9" ht="15" x14ac:dyDescent="0.2">
      <c r="A79" s="35" t="s">
        <v>165</v>
      </c>
      <c r="B79" s="45" t="s">
        <v>166</v>
      </c>
      <c r="C79" s="63">
        <v>30</v>
      </c>
      <c r="D79" s="47" t="s">
        <v>106</v>
      </c>
      <c r="E79" s="57">
        <v>1</v>
      </c>
      <c r="F79" s="47" t="s">
        <v>40</v>
      </c>
      <c r="G79" s="24">
        <v>200</v>
      </c>
      <c r="H79" s="43">
        <f t="shared" si="7"/>
        <v>6000</v>
      </c>
      <c r="I79" s="121"/>
    </row>
    <row r="80" spans="1:9" ht="15" x14ac:dyDescent="0.2">
      <c r="A80" s="35" t="s">
        <v>167</v>
      </c>
      <c r="B80" s="45" t="s">
        <v>168</v>
      </c>
      <c r="C80" s="63">
        <v>1</v>
      </c>
      <c r="D80" s="47" t="s">
        <v>131</v>
      </c>
      <c r="E80" s="57">
        <v>1</v>
      </c>
      <c r="F80" s="47" t="s">
        <v>40</v>
      </c>
      <c r="G80" s="24">
        <v>500</v>
      </c>
      <c r="H80" s="43">
        <f t="shared" si="7"/>
        <v>500</v>
      </c>
      <c r="I80" s="121"/>
    </row>
    <row r="81" spans="1:9" ht="15" x14ac:dyDescent="0.2">
      <c r="A81" s="35" t="s">
        <v>119</v>
      </c>
      <c r="B81" s="45" t="s">
        <v>120</v>
      </c>
      <c r="C81" s="63">
        <v>2</v>
      </c>
      <c r="D81" s="47" t="s">
        <v>131</v>
      </c>
      <c r="E81" s="57">
        <v>1</v>
      </c>
      <c r="F81" s="47" t="s">
        <v>40</v>
      </c>
      <c r="G81" s="24">
        <v>500</v>
      </c>
      <c r="H81" s="43">
        <f t="shared" si="7"/>
        <v>1000</v>
      </c>
      <c r="I81" s="121"/>
    </row>
    <row r="82" spans="1:9" ht="15" x14ac:dyDescent="0.2">
      <c r="A82" s="35" t="s">
        <v>169</v>
      </c>
      <c r="B82" s="45" t="s">
        <v>170</v>
      </c>
      <c r="C82" s="64">
        <v>2</v>
      </c>
      <c r="D82" s="47" t="s">
        <v>103</v>
      </c>
      <c r="E82" s="57">
        <v>1</v>
      </c>
      <c r="F82" s="47" t="s">
        <v>40</v>
      </c>
      <c r="G82" s="24">
        <v>500</v>
      </c>
      <c r="H82" s="43">
        <f t="shared" si="7"/>
        <v>1000</v>
      </c>
      <c r="I82" s="121"/>
    </row>
    <row r="83" spans="1:9" ht="15" x14ac:dyDescent="0.2">
      <c r="A83" s="44" t="s">
        <v>171</v>
      </c>
      <c r="B83" s="61" t="s">
        <v>172</v>
      </c>
      <c r="C83" s="63">
        <v>1</v>
      </c>
      <c r="D83" s="47" t="s">
        <v>14</v>
      </c>
      <c r="E83" s="57">
        <v>1</v>
      </c>
      <c r="F83" s="47" t="s">
        <v>40</v>
      </c>
      <c r="G83" s="24">
        <v>0</v>
      </c>
      <c r="H83" s="43">
        <f t="shared" si="7"/>
        <v>0</v>
      </c>
      <c r="I83" s="121"/>
    </row>
    <row r="84" spans="1:9" ht="15" x14ac:dyDescent="0.2">
      <c r="A84" s="65" t="s">
        <v>173</v>
      </c>
      <c r="B84" s="66" t="s">
        <v>174</v>
      </c>
      <c r="C84" s="63">
        <v>1</v>
      </c>
      <c r="D84" s="47" t="s">
        <v>113</v>
      </c>
      <c r="E84" s="57">
        <v>1</v>
      </c>
      <c r="F84" s="47" t="s">
        <v>40</v>
      </c>
      <c r="G84" s="24">
        <v>1500</v>
      </c>
      <c r="H84" s="43">
        <f t="shared" si="7"/>
        <v>1500</v>
      </c>
      <c r="I84" s="121"/>
    </row>
    <row r="85" spans="1:9" ht="15" x14ac:dyDescent="0.2">
      <c r="A85" s="67" t="s">
        <v>175</v>
      </c>
      <c r="B85" s="48" t="s">
        <v>176</v>
      </c>
      <c r="C85" s="64">
        <v>4</v>
      </c>
      <c r="D85" s="47" t="s">
        <v>103</v>
      </c>
      <c r="E85" s="57">
        <v>1</v>
      </c>
      <c r="F85" s="47" t="s">
        <v>40</v>
      </c>
      <c r="G85" s="24">
        <v>600</v>
      </c>
      <c r="H85" s="43">
        <f t="shared" si="7"/>
        <v>2400</v>
      </c>
      <c r="I85" s="121"/>
    </row>
    <row r="86" spans="1:9" ht="15" x14ac:dyDescent="0.2">
      <c r="A86" s="67" t="s">
        <v>177</v>
      </c>
      <c r="B86" s="48" t="s">
        <v>178</v>
      </c>
      <c r="C86" s="63">
        <v>10</v>
      </c>
      <c r="D86" s="47" t="s">
        <v>131</v>
      </c>
      <c r="E86" s="57">
        <v>1</v>
      </c>
      <c r="F86" s="47" t="s">
        <v>40</v>
      </c>
      <c r="G86" s="24">
        <v>800</v>
      </c>
      <c r="H86" s="43">
        <f t="shared" si="7"/>
        <v>8000</v>
      </c>
      <c r="I86" s="121"/>
    </row>
    <row r="87" spans="1:9" ht="15" x14ac:dyDescent="0.2">
      <c r="A87" s="67" t="s">
        <v>179</v>
      </c>
      <c r="B87" s="48" t="s">
        <v>180</v>
      </c>
      <c r="C87" s="63">
        <v>4</v>
      </c>
      <c r="D87" s="47" t="s">
        <v>131</v>
      </c>
      <c r="E87" s="57">
        <v>1</v>
      </c>
      <c r="F87" s="47" t="s">
        <v>40</v>
      </c>
      <c r="G87" s="24">
        <v>800</v>
      </c>
      <c r="H87" s="43">
        <f t="shared" si="7"/>
        <v>3200</v>
      </c>
      <c r="I87" s="121"/>
    </row>
    <row r="88" spans="1:9" ht="15" x14ac:dyDescent="0.2">
      <c r="A88" s="67" t="s">
        <v>181</v>
      </c>
      <c r="B88" s="48" t="s">
        <v>182</v>
      </c>
      <c r="C88" s="63">
        <v>5</v>
      </c>
      <c r="D88" s="47" t="s">
        <v>131</v>
      </c>
      <c r="E88" s="57">
        <v>1</v>
      </c>
      <c r="F88" s="47" t="s">
        <v>40</v>
      </c>
      <c r="G88" s="24">
        <v>800</v>
      </c>
      <c r="H88" s="43">
        <f t="shared" si="7"/>
        <v>4000</v>
      </c>
      <c r="I88" s="121" t="s">
        <v>183</v>
      </c>
    </row>
    <row r="89" spans="1:9" ht="15" x14ac:dyDescent="0.2">
      <c r="A89" s="68" t="s">
        <v>184</v>
      </c>
      <c r="B89" s="69" t="s">
        <v>185</v>
      </c>
      <c r="C89" s="64">
        <v>2</v>
      </c>
      <c r="D89" s="47" t="s">
        <v>103</v>
      </c>
      <c r="E89" s="57">
        <v>1</v>
      </c>
      <c r="F89" s="47" t="s">
        <v>40</v>
      </c>
      <c r="G89" s="24">
        <v>800</v>
      </c>
      <c r="H89" s="43">
        <f t="shared" si="7"/>
        <v>1600</v>
      </c>
      <c r="I89" s="41"/>
    </row>
    <row r="90" spans="1:9" ht="15" x14ac:dyDescent="0.2">
      <c r="A90" s="68" t="s">
        <v>184</v>
      </c>
      <c r="B90" s="69" t="s">
        <v>186</v>
      </c>
      <c r="C90" s="64">
        <v>2</v>
      </c>
      <c r="D90" s="47" t="s">
        <v>103</v>
      </c>
      <c r="E90" s="57">
        <v>1</v>
      </c>
      <c r="F90" s="47" t="s">
        <v>40</v>
      </c>
      <c r="G90" s="24">
        <v>800</v>
      </c>
      <c r="H90" s="43">
        <f t="shared" si="7"/>
        <v>1600</v>
      </c>
      <c r="I90" s="121"/>
    </row>
    <row r="91" spans="1:9" ht="15" x14ac:dyDescent="0.2">
      <c r="A91" s="67" t="s">
        <v>187</v>
      </c>
      <c r="B91" s="70" t="s">
        <v>188</v>
      </c>
      <c r="C91" s="63">
        <v>10</v>
      </c>
      <c r="D91" s="47" t="s">
        <v>103</v>
      </c>
      <c r="E91" s="57">
        <v>1</v>
      </c>
      <c r="F91" s="47" t="s">
        <v>40</v>
      </c>
      <c r="G91" s="24">
        <v>200</v>
      </c>
      <c r="H91" s="43">
        <f t="shared" si="7"/>
        <v>2000</v>
      </c>
      <c r="I91" s="121"/>
    </row>
    <row r="92" spans="1:9" ht="28" x14ac:dyDescent="0.2">
      <c r="A92" s="67" t="s">
        <v>189</v>
      </c>
      <c r="B92" s="48" t="s">
        <v>190</v>
      </c>
      <c r="C92" s="63">
        <v>4</v>
      </c>
      <c r="D92" s="47" t="s">
        <v>103</v>
      </c>
      <c r="E92" s="57">
        <v>1</v>
      </c>
      <c r="F92" s="47" t="s">
        <v>40</v>
      </c>
      <c r="G92" s="24">
        <v>200</v>
      </c>
      <c r="H92" s="43">
        <f t="shared" si="7"/>
        <v>800</v>
      </c>
      <c r="I92" s="121"/>
    </row>
    <row r="93" spans="1:9" ht="15" x14ac:dyDescent="0.2">
      <c r="A93" s="67" t="s">
        <v>191</v>
      </c>
      <c r="B93" s="48" t="s">
        <v>192</v>
      </c>
      <c r="C93" s="63">
        <v>2</v>
      </c>
      <c r="D93" s="47" t="s">
        <v>103</v>
      </c>
      <c r="E93" s="57">
        <v>1</v>
      </c>
      <c r="F93" s="47" t="s">
        <v>40</v>
      </c>
      <c r="G93" s="24">
        <v>500</v>
      </c>
      <c r="H93" s="43">
        <f t="shared" si="7"/>
        <v>1000</v>
      </c>
      <c r="I93" s="121"/>
    </row>
    <row r="94" spans="1:9" ht="15" x14ac:dyDescent="0.2">
      <c r="A94" s="67" t="s">
        <v>193</v>
      </c>
      <c r="B94" s="66" t="s">
        <v>194</v>
      </c>
      <c r="C94" s="63">
        <v>2</v>
      </c>
      <c r="D94" s="13" t="s">
        <v>131</v>
      </c>
      <c r="E94" s="57">
        <v>0</v>
      </c>
      <c r="F94" s="47" t="s">
        <v>40</v>
      </c>
      <c r="G94" s="24">
        <v>800</v>
      </c>
      <c r="H94" s="43">
        <f t="shared" si="7"/>
        <v>0</v>
      </c>
      <c r="I94" s="41"/>
    </row>
    <row r="95" spans="1:9" ht="15" x14ac:dyDescent="0.2">
      <c r="A95" s="67" t="s">
        <v>195</v>
      </c>
      <c r="B95" s="48" t="s">
        <v>196</v>
      </c>
      <c r="C95" s="63">
        <v>1</v>
      </c>
      <c r="D95" s="13" t="s">
        <v>136</v>
      </c>
      <c r="E95" s="57">
        <v>1</v>
      </c>
      <c r="F95" s="47" t="s">
        <v>40</v>
      </c>
      <c r="G95" s="24">
        <v>500</v>
      </c>
      <c r="H95" s="43">
        <f t="shared" si="7"/>
        <v>500</v>
      </c>
      <c r="I95" s="41"/>
    </row>
    <row r="96" spans="1:9" ht="15" x14ac:dyDescent="0.2">
      <c r="A96" s="38" t="s">
        <v>197</v>
      </c>
      <c r="B96" s="71" t="s">
        <v>198</v>
      </c>
      <c r="C96" s="63">
        <v>1</v>
      </c>
      <c r="D96" s="13" t="s">
        <v>14</v>
      </c>
      <c r="E96" s="57">
        <v>1</v>
      </c>
      <c r="F96" s="47" t="s">
        <v>40</v>
      </c>
      <c r="G96" s="24">
        <v>500</v>
      </c>
      <c r="H96" s="43">
        <f t="shared" si="7"/>
        <v>500</v>
      </c>
      <c r="I96" s="25"/>
    </row>
    <row r="97" spans="1:9" ht="15" x14ac:dyDescent="0.2">
      <c r="A97" s="38" t="s">
        <v>199</v>
      </c>
      <c r="B97" s="72" t="s">
        <v>199</v>
      </c>
      <c r="C97" s="73">
        <v>100</v>
      </c>
      <c r="D97" s="13" t="s">
        <v>118</v>
      </c>
      <c r="E97" s="57">
        <v>1</v>
      </c>
      <c r="F97" s="47" t="s">
        <v>40</v>
      </c>
      <c r="G97" s="24">
        <v>80</v>
      </c>
      <c r="H97" s="43">
        <f t="shared" si="7"/>
        <v>8000</v>
      </c>
      <c r="I97" s="25"/>
    </row>
    <row r="98" spans="1:9" ht="15" x14ac:dyDescent="0.2">
      <c r="A98" s="38" t="s">
        <v>200</v>
      </c>
      <c r="B98" s="49"/>
      <c r="C98" s="11">
        <v>1</v>
      </c>
      <c r="D98" s="13" t="s">
        <v>201</v>
      </c>
      <c r="E98" s="57">
        <v>2</v>
      </c>
      <c r="F98" s="47" t="s">
        <v>202</v>
      </c>
      <c r="G98" s="74">
        <v>500</v>
      </c>
      <c r="H98" s="43">
        <f t="shared" si="7"/>
        <v>1000</v>
      </c>
      <c r="I98" s="25"/>
    </row>
    <row r="99" spans="1:9" ht="15" x14ac:dyDescent="0.2">
      <c r="A99" s="38" t="s">
        <v>203</v>
      </c>
      <c r="B99" s="49"/>
      <c r="C99" s="11">
        <v>1</v>
      </c>
      <c r="D99" s="13" t="s">
        <v>201</v>
      </c>
      <c r="E99" s="57">
        <v>2</v>
      </c>
      <c r="F99" s="47" t="s">
        <v>202</v>
      </c>
      <c r="G99" s="74">
        <v>400</v>
      </c>
      <c r="H99" s="43">
        <f t="shared" si="7"/>
        <v>800</v>
      </c>
      <c r="I99" s="25"/>
    </row>
    <row r="100" spans="1:9" ht="15" x14ac:dyDescent="0.2">
      <c r="A100" s="38" t="s">
        <v>204</v>
      </c>
      <c r="B100" s="49"/>
      <c r="C100" s="11">
        <v>1</v>
      </c>
      <c r="D100" s="13" t="s">
        <v>201</v>
      </c>
      <c r="E100" s="57">
        <v>2</v>
      </c>
      <c r="F100" s="47" t="s">
        <v>205</v>
      </c>
      <c r="G100" s="74">
        <v>400</v>
      </c>
      <c r="H100" s="43">
        <f t="shared" si="7"/>
        <v>800</v>
      </c>
      <c r="I100" s="25"/>
    </row>
    <row r="101" spans="1:9" ht="15" x14ac:dyDescent="0.2">
      <c r="A101" s="38" t="s">
        <v>206</v>
      </c>
      <c r="B101" s="49"/>
      <c r="C101" s="11">
        <v>1</v>
      </c>
      <c r="D101" s="13" t="s">
        <v>201</v>
      </c>
      <c r="E101" s="57">
        <v>2</v>
      </c>
      <c r="F101" s="47" t="s">
        <v>202</v>
      </c>
      <c r="G101" s="74">
        <v>400</v>
      </c>
      <c r="H101" s="43">
        <f t="shared" si="7"/>
        <v>800</v>
      </c>
      <c r="I101" s="25"/>
    </row>
    <row r="102" spans="1:9" ht="15" x14ac:dyDescent="0.2">
      <c r="A102" s="38" t="s">
        <v>207</v>
      </c>
      <c r="B102" s="49"/>
      <c r="C102" s="11">
        <v>14</v>
      </c>
      <c r="D102" s="13" t="s">
        <v>208</v>
      </c>
      <c r="E102" s="57">
        <v>2</v>
      </c>
      <c r="F102" s="47" t="s">
        <v>202</v>
      </c>
      <c r="G102" s="74">
        <v>300</v>
      </c>
      <c r="H102" s="43">
        <f t="shared" si="7"/>
        <v>8400</v>
      </c>
      <c r="I102" s="25"/>
    </row>
    <row r="103" spans="1:9" ht="28" x14ac:dyDescent="0.2">
      <c r="A103" s="38" t="s">
        <v>209</v>
      </c>
      <c r="B103" s="75" t="s">
        <v>210</v>
      </c>
      <c r="C103" s="12">
        <v>2</v>
      </c>
      <c r="D103" s="13" t="s">
        <v>69</v>
      </c>
      <c r="E103" s="12">
        <v>2</v>
      </c>
      <c r="F103" s="13" t="s">
        <v>74</v>
      </c>
      <c r="G103" s="24">
        <v>8000</v>
      </c>
      <c r="H103" s="43">
        <f t="shared" si="7"/>
        <v>32000</v>
      </c>
      <c r="I103" s="41"/>
    </row>
    <row r="104" spans="1:9" ht="15" x14ac:dyDescent="0.2">
      <c r="A104" s="76"/>
      <c r="B104" s="77"/>
      <c r="C104" s="9"/>
      <c r="D104" s="9"/>
      <c r="E104" s="9"/>
      <c r="F104" s="9"/>
      <c r="G104" s="78"/>
      <c r="H104" s="79">
        <v>318500</v>
      </c>
      <c r="I104" s="80"/>
    </row>
    <row r="105" spans="1:9" ht="15" x14ac:dyDescent="0.2">
      <c r="A105" s="38" t="s">
        <v>211</v>
      </c>
      <c r="B105" s="15" t="s">
        <v>212</v>
      </c>
      <c r="C105" s="36">
        <v>4</v>
      </c>
      <c r="D105" s="13" t="s">
        <v>106</v>
      </c>
      <c r="E105" s="12">
        <v>1</v>
      </c>
      <c r="F105" s="13" t="s">
        <v>40</v>
      </c>
      <c r="G105" s="24">
        <v>600</v>
      </c>
      <c r="H105" s="39">
        <f>C105*E105*G105</f>
        <v>2400</v>
      </c>
      <c r="I105" s="25" t="s">
        <v>213</v>
      </c>
    </row>
    <row r="106" spans="1:9" ht="15" x14ac:dyDescent="0.2">
      <c r="A106" s="38" t="s">
        <v>214</v>
      </c>
      <c r="B106" s="15" t="s">
        <v>215</v>
      </c>
      <c r="C106" s="36">
        <v>1</v>
      </c>
      <c r="D106" s="13" t="s">
        <v>106</v>
      </c>
      <c r="E106" s="12">
        <v>1</v>
      </c>
      <c r="F106" s="13" t="s">
        <v>40</v>
      </c>
      <c r="G106" s="24">
        <v>1000</v>
      </c>
      <c r="H106" s="39">
        <f>C106*E106*G106</f>
        <v>1000</v>
      </c>
      <c r="I106" s="41"/>
    </row>
    <row r="107" spans="1:9" ht="15" x14ac:dyDescent="0.2">
      <c r="A107" s="38" t="s">
        <v>216</v>
      </c>
      <c r="B107" s="15" t="s">
        <v>217</v>
      </c>
      <c r="C107" s="36">
        <v>1</v>
      </c>
      <c r="D107" s="13" t="s">
        <v>136</v>
      </c>
      <c r="E107" s="12">
        <v>1</v>
      </c>
      <c r="F107" s="13" t="s">
        <v>40</v>
      </c>
      <c r="G107" s="24">
        <v>1000</v>
      </c>
      <c r="H107" s="39">
        <f>C107*E107*G107</f>
        <v>1000</v>
      </c>
      <c r="I107" s="41"/>
    </row>
    <row r="108" spans="1:9" ht="15" x14ac:dyDescent="0.2">
      <c r="A108" s="38" t="s">
        <v>218</v>
      </c>
      <c r="B108" s="15" t="s">
        <v>219</v>
      </c>
      <c r="C108" s="36">
        <v>1</v>
      </c>
      <c r="D108" s="13" t="s">
        <v>136</v>
      </c>
      <c r="E108" s="12">
        <v>1</v>
      </c>
      <c r="F108" s="13" t="s">
        <v>40</v>
      </c>
      <c r="G108" s="24">
        <v>500</v>
      </c>
      <c r="H108" s="24">
        <f>C108*E108*G108</f>
        <v>500</v>
      </c>
      <c r="I108" s="41"/>
    </row>
    <row r="109" spans="1:9" ht="15" x14ac:dyDescent="0.2">
      <c r="A109" s="10" t="s">
        <v>123</v>
      </c>
      <c r="B109" s="45" t="s">
        <v>220</v>
      </c>
      <c r="C109" s="58">
        <v>6</v>
      </c>
      <c r="D109" s="13" t="s">
        <v>125</v>
      </c>
      <c r="E109" s="57">
        <v>1</v>
      </c>
      <c r="F109" s="47" t="s">
        <v>36</v>
      </c>
      <c r="G109" s="24">
        <v>600</v>
      </c>
      <c r="H109" s="43">
        <f t="shared" ref="H109" si="8">C109*E109*G109</f>
        <v>3600</v>
      </c>
      <c r="I109" s="121" t="s">
        <v>126</v>
      </c>
    </row>
    <row r="110" spans="1:9" ht="15" x14ac:dyDescent="0.2">
      <c r="A110" s="10" t="s">
        <v>137</v>
      </c>
      <c r="B110" s="15" t="s">
        <v>221</v>
      </c>
      <c r="C110" s="58">
        <v>3</v>
      </c>
      <c r="D110" s="13" t="s">
        <v>103</v>
      </c>
      <c r="E110" s="57">
        <v>1</v>
      </c>
      <c r="F110" s="47" t="s">
        <v>36</v>
      </c>
      <c r="G110" s="24">
        <v>1500</v>
      </c>
      <c r="H110" s="43">
        <f>C110*E110*G110</f>
        <v>4500</v>
      </c>
      <c r="I110" s="121" t="s">
        <v>222</v>
      </c>
    </row>
    <row r="111" spans="1:9" ht="15" x14ac:dyDescent="0.2">
      <c r="A111" s="65" t="s">
        <v>223</v>
      </c>
      <c r="B111" s="66" t="s">
        <v>224</v>
      </c>
      <c r="C111" s="63">
        <v>4</v>
      </c>
      <c r="D111" s="47" t="s">
        <v>103</v>
      </c>
      <c r="E111" s="57">
        <v>1</v>
      </c>
      <c r="F111" s="47" t="s">
        <v>40</v>
      </c>
      <c r="G111" s="24">
        <v>600</v>
      </c>
      <c r="H111" s="43">
        <f>C111*E111*G111</f>
        <v>2400</v>
      </c>
      <c r="I111" s="121"/>
    </row>
    <row r="112" spans="1:9" ht="28" x14ac:dyDescent="0.2">
      <c r="A112" s="67" t="s">
        <v>225</v>
      </c>
      <c r="B112" s="48" t="s">
        <v>226</v>
      </c>
      <c r="C112" s="36">
        <v>1</v>
      </c>
      <c r="D112" s="47" t="s">
        <v>103</v>
      </c>
      <c r="E112" s="57">
        <v>1</v>
      </c>
      <c r="F112" s="47" t="s">
        <v>40</v>
      </c>
      <c r="G112" s="24">
        <v>1200</v>
      </c>
      <c r="H112" s="43">
        <f>C112*E112*G112</f>
        <v>1200</v>
      </c>
      <c r="I112" s="121"/>
    </row>
    <row r="113" spans="1:9" ht="28" x14ac:dyDescent="0.2">
      <c r="A113" s="67" t="s">
        <v>227</v>
      </c>
      <c r="B113" s="48" t="s">
        <v>228</v>
      </c>
      <c r="C113" s="36">
        <v>8</v>
      </c>
      <c r="D113" s="47" t="s">
        <v>103</v>
      </c>
      <c r="E113" s="57">
        <v>1</v>
      </c>
      <c r="F113" s="47" t="s">
        <v>40</v>
      </c>
      <c r="G113" s="24">
        <v>200</v>
      </c>
      <c r="H113" s="43">
        <f>C113*E113*G113</f>
        <v>1600</v>
      </c>
      <c r="I113" s="121"/>
    </row>
    <row r="114" spans="1:9" ht="15" x14ac:dyDescent="0.2">
      <c r="A114" s="67"/>
      <c r="B114" s="9"/>
      <c r="C114" s="36"/>
      <c r="D114" s="47"/>
      <c r="E114" s="57"/>
      <c r="F114" s="47"/>
      <c r="G114" s="15"/>
      <c r="H114" s="81">
        <f>SUM(H105:H113)</f>
        <v>18200</v>
      </c>
      <c r="I114" s="121"/>
    </row>
    <row r="115" spans="1:9" ht="15" x14ac:dyDescent="0.2">
      <c r="A115" s="67" t="s">
        <v>211</v>
      </c>
      <c r="B115" s="48" t="s">
        <v>229</v>
      </c>
      <c r="C115" s="36">
        <v>4</v>
      </c>
      <c r="D115" s="47" t="s">
        <v>106</v>
      </c>
      <c r="E115" s="57">
        <v>1</v>
      </c>
      <c r="F115" s="47" t="s">
        <v>40</v>
      </c>
      <c r="G115" s="15">
        <v>600</v>
      </c>
      <c r="H115" s="55">
        <f>C115*E115*G115</f>
        <v>2400</v>
      </c>
      <c r="I115" s="186" t="s">
        <v>230</v>
      </c>
    </row>
    <row r="116" spans="1:9" ht="15" x14ac:dyDescent="0.2">
      <c r="A116" s="67" t="s">
        <v>181</v>
      </c>
      <c r="B116" s="48" t="s">
        <v>231</v>
      </c>
      <c r="C116" s="36">
        <v>2</v>
      </c>
      <c r="D116" s="47" t="s">
        <v>106</v>
      </c>
      <c r="E116" s="57">
        <v>1</v>
      </c>
      <c r="F116" s="47" t="s">
        <v>40</v>
      </c>
      <c r="G116" s="15">
        <v>1000</v>
      </c>
      <c r="H116" s="55">
        <f t="shared" ref="H116:H121" si="9">C116*E116*G116</f>
        <v>2000</v>
      </c>
      <c r="I116" s="187"/>
    </row>
    <row r="117" spans="1:9" ht="15" x14ac:dyDescent="0.2">
      <c r="A117" s="67" t="s">
        <v>216</v>
      </c>
      <c r="B117" s="48" t="s">
        <v>217</v>
      </c>
      <c r="C117" s="36">
        <v>2</v>
      </c>
      <c r="D117" s="47" t="s">
        <v>136</v>
      </c>
      <c r="E117" s="57">
        <v>1</v>
      </c>
      <c r="F117" s="47" t="s">
        <v>40</v>
      </c>
      <c r="G117" s="15">
        <v>1000</v>
      </c>
      <c r="H117" s="55">
        <f t="shared" si="9"/>
        <v>2000</v>
      </c>
      <c r="I117" s="187"/>
    </row>
    <row r="118" spans="1:9" ht="28" x14ac:dyDescent="0.2">
      <c r="A118" s="67" t="s">
        <v>232</v>
      </c>
      <c r="B118" s="48" t="s">
        <v>233</v>
      </c>
      <c r="C118" s="36">
        <v>4</v>
      </c>
      <c r="D118" s="47" t="s">
        <v>136</v>
      </c>
      <c r="E118" s="57">
        <v>1</v>
      </c>
      <c r="F118" s="47" t="s">
        <v>40</v>
      </c>
      <c r="G118" s="15">
        <v>500</v>
      </c>
      <c r="H118" s="55">
        <f t="shared" si="9"/>
        <v>2000</v>
      </c>
      <c r="I118" s="187"/>
    </row>
    <row r="119" spans="1:9" ht="28" x14ac:dyDescent="0.2">
      <c r="A119" s="67" t="s">
        <v>234</v>
      </c>
      <c r="B119" s="48" t="s">
        <v>235</v>
      </c>
      <c r="C119" s="36">
        <v>8</v>
      </c>
      <c r="D119" s="47" t="s">
        <v>106</v>
      </c>
      <c r="E119" s="57">
        <v>1</v>
      </c>
      <c r="F119" s="47" t="s">
        <v>40</v>
      </c>
      <c r="G119" s="15">
        <v>200</v>
      </c>
      <c r="H119" s="55">
        <f t="shared" si="9"/>
        <v>1600</v>
      </c>
      <c r="I119" s="187"/>
    </row>
    <row r="120" spans="1:9" ht="15" x14ac:dyDescent="0.2">
      <c r="A120" s="67" t="s">
        <v>236</v>
      </c>
      <c r="B120" s="48"/>
      <c r="C120" s="36">
        <v>2</v>
      </c>
      <c r="D120" s="47" t="s">
        <v>136</v>
      </c>
      <c r="E120" s="57">
        <v>1</v>
      </c>
      <c r="F120" s="47" t="s">
        <v>40</v>
      </c>
      <c r="G120" s="15">
        <v>500</v>
      </c>
      <c r="H120" s="55">
        <f t="shared" si="9"/>
        <v>1000</v>
      </c>
      <c r="I120" s="187"/>
    </row>
    <row r="121" spans="1:9" ht="15" x14ac:dyDescent="0.2">
      <c r="A121" s="67" t="s">
        <v>237</v>
      </c>
      <c r="B121" s="48"/>
      <c r="C121" s="36">
        <v>2</v>
      </c>
      <c r="D121" s="47" t="s">
        <v>49</v>
      </c>
      <c r="E121" s="57">
        <v>1</v>
      </c>
      <c r="F121" s="47" t="s">
        <v>40</v>
      </c>
      <c r="G121" s="15">
        <v>400</v>
      </c>
      <c r="H121" s="55">
        <f t="shared" si="9"/>
        <v>800</v>
      </c>
      <c r="I121" s="188"/>
    </row>
    <row r="122" spans="1:9" ht="15" x14ac:dyDescent="0.2">
      <c r="A122" s="189"/>
      <c r="B122" s="190"/>
      <c r="C122" s="190"/>
      <c r="D122" s="190"/>
      <c r="E122" s="190"/>
      <c r="F122" s="190"/>
      <c r="G122" s="191"/>
      <c r="H122" s="81">
        <f>SUM(H115:H121)</f>
        <v>11800</v>
      </c>
      <c r="I122" s="121"/>
    </row>
    <row r="123" spans="1:9" ht="56" x14ac:dyDescent="0.2">
      <c r="A123" s="67" t="s">
        <v>238</v>
      </c>
      <c r="B123" s="48" t="s">
        <v>239</v>
      </c>
      <c r="C123" s="36">
        <v>6</v>
      </c>
      <c r="D123" s="47" t="s">
        <v>103</v>
      </c>
      <c r="E123" s="57">
        <v>1</v>
      </c>
      <c r="F123" s="47" t="s">
        <v>36</v>
      </c>
      <c r="G123" s="24">
        <v>8000</v>
      </c>
      <c r="H123" s="43">
        <f t="shared" ref="H123:H126" si="10">C123*E123*G123</f>
        <v>48000</v>
      </c>
      <c r="I123" s="121"/>
    </row>
    <row r="124" spans="1:9" ht="28" x14ac:dyDescent="0.2">
      <c r="A124" s="67" t="s">
        <v>240</v>
      </c>
      <c r="B124" s="48" t="s">
        <v>241</v>
      </c>
      <c r="C124" s="36">
        <v>1</v>
      </c>
      <c r="D124" s="47" t="s">
        <v>14</v>
      </c>
      <c r="E124" s="57">
        <v>1</v>
      </c>
      <c r="F124" s="47" t="s">
        <v>36</v>
      </c>
      <c r="G124" s="24">
        <v>5000</v>
      </c>
      <c r="H124" s="43">
        <f t="shared" si="10"/>
        <v>5000</v>
      </c>
      <c r="I124" s="41"/>
    </row>
    <row r="125" spans="1:9" ht="42" x14ac:dyDescent="0.2">
      <c r="A125" s="67" t="s">
        <v>242</v>
      </c>
      <c r="B125" s="48" t="s">
        <v>243</v>
      </c>
      <c r="C125" s="36">
        <v>6</v>
      </c>
      <c r="D125" s="47" t="s">
        <v>103</v>
      </c>
      <c r="E125" s="57">
        <v>1</v>
      </c>
      <c r="F125" s="47" t="s">
        <v>36</v>
      </c>
      <c r="G125" s="24">
        <v>4000</v>
      </c>
      <c r="H125" s="43">
        <f t="shared" si="10"/>
        <v>24000</v>
      </c>
      <c r="I125" s="41"/>
    </row>
    <row r="126" spans="1:9" ht="15" x14ac:dyDescent="0.2">
      <c r="A126" s="67" t="s">
        <v>244</v>
      </c>
      <c r="B126" s="48" t="s">
        <v>245</v>
      </c>
      <c r="C126" s="36">
        <v>240</v>
      </c>
      <c r="D126" s="47" t="s">
        <v>125</v>
      </c>
      <c r="E126" s="57">
        <v>1</v>
      </c>
      <c r="F126" s="47" t="s">
        <v>36</v>
      </c>
      <c r="G126" s="24">
        <v>35</v>
      </c>
      <c r="H126" s="43">
        <f t="shared" si="10"/>
        <v>8400</v>
      </c>
      <c r="I126" s="25"/>
    </row>
    <row r="127" spans="1:9" ht="15" x14ac:dyDescent="0.2">
      <c r="A127" s="67"/>
      <c r="B127" s="48"/>
      <c r="C127" s="36"/>
      <c r="D127" s="47"/>
      <c r="E127" s="57"/>
      <c r="F127" s="47"/>
      <c r="G127" s="24"/>
      <c r="H127" s="43"/>
      <c r="I127" s="41"/>
    </row>
    <row r="128" spans="1:9" ht="15" x14ac:dyDescent="0.2">
      <c r="A128" s="10" t="s">
        <v>246</v>
      </c>
      <c r="B128" s="11" t="s">
        <v>247</v>
      </c>
      <c r="C128" s="12">
        <v>140</v>
      </c>
      <c r="D128" s="13" t="s">
        <v>125</v>
      </c>
      <c r="E128" s="12">
        <v>1</v>
      </c>
      <c r="F128" s="13" t="s">
        <v>36</v>
      </c>
      <c r="G128" s="24">
        <v>100</v>
      </c>
      <c r="H128" s="24">
        <f t="shared" ref="H128:H137" si="11">C128*E128*G128</f>
        <v>14000</v>
      </c>
      <c r="I128" s="25" t="s">
        <v>248</v>
      </c>
    </row>
    <row r="129" spans="1:9" ht="15" x14ac:dyDescent="0.2">
      <c r="A129" s="10" t="s">
        <v>249</v>
      </c>
      <c r="B129" s="11" t="s">
        <v>250</v>
      </c>
      <c r="C129" s="12">
        <v>140</v>
      </c>
      <c r="D129" s="13" t="s">
        <v>125</v>
      </c>
      <c r="E129" s="12">
        <v>1</v>
      </c>
      <c r="F129" s="13" t="s">
        <v>36</v>
      </c>
      <c r="G129" s="24">
        <v>50</v>
      </c>
      <c r="H129" s="24">
        <f t="shared" si="11"/>
        <v>7000</v>
      </c>
      <c r="I129" s="25"/>
    </row>
    <row r="130" spans="1:9" ht="15" x14ac:dyDescent="0.2">
      <c r="A130" s="10" t="s">
        <v>251</v>
      </c>
      <c r="B130" s="11" t="s">
        <v>252</v>
      </c>
      <c r="C130" s="12">
        <v>140</v>
      </c>
      <c r="D130" s="13" t="s">
        <v>125</v>
      </c>
      <c r="E130" s="12">
        <v>1</v>
      </c>
      <c r="F130" s="13" t="s">
        <v>36</v>
      </c>
      <c r="G130" s="24">
        <v>30</v>
      </c>
      <c r="H130" s="24">
        <f t="shared" si="11"/>
        <v>4200</v>
      </c>
      <c r="I130" s="25"/>
    </row>
    <row r="131" spans="1:9" ht="15" x14ac:dyDescent="0.2">
      <c r="A131" s="10" t="s">
        <v>253</v>
      </c>
      <c r="B131" s="11" t="s">
        <v>254</v>
      </c>
      <c r="C131" s="12">
        <v>20</v>
      </c>
      <c r="D131" s="13" t="s">
        <v>118</v>
      </c>
      <c r="E131" s="12">
        <v>1</v>
      </c>
      <c r="F131" s="13" t="s">
        <v>36</v>
      </c>
      <c r="G131" s="24">
        <v>200</v>
      </c>
      <c r="H131" s="24">
        <f t="shared" si="11"/>
        <v>4000</v>
      </c>
      <c r="I131" s="25" t="s">
        <v>183</v>
      </c>
    </row>
    <row r="132" spans="1:9" ht="28" x14ac:dyDescent="0.2">
      <c r="A132" s="10" t="s">
        <v>255</v>
      </c>
      <c r="B132" s="11" t="s">
        <v>256</v>
      </c>
      <c r="C132" s="12">
        <v>1</v>
      </c>
      <c r="D132" s="13" t="s">
        <v>14</v>
      </c>
      <c r="E132" s="12">
        <v>1</v>
      </c>
      <c r="F132" s="13" t="s">
        <v>36</v>
      </c>
      <c r="G132" s="24">
        <v>7000</v>
      </c>
      <c r="H132" s="24">
        <f t="shared" si="11"/>
        <v>7000</v>
      </c>
      <c r="I132" s="25" t="s">
        <v>257</v>
      </c>
    </row>
    <row r="133" spans="1:9" ht="15" x14ac:dyDescent="0.2">
      <c r="A133" s="10" t="s">
        <v>258</v>
      </c>
      <c r="B133" s="11" t="s">
        <v>259</v>
      </c>
      <c r="C133" s="12">
        <v>5</v>
      </c>
      <c r="D133" s="13" t="s">
        <v>103</v>
      </c>
      <c r="E133" s="12">
        <v>1</v>
      </c>
      <c r="F133" s="13" t="s">
        <v>36</v>
      </c>
      <c r="G133" s="24">
        <v>800</v>
      </c>
      <c r="H133" s="24">
        <f t="shared" si="11"/>
        <v>4000</v>
      </c>
      <c r="I133" s="25"/>
    </row>
    <row r="134" spans="1:9" ht="15" x14ac:dyDescent="0.2">
      <c r="A134" s="35" t="s">
        <v>260</v>
      </c>
      <c r="B134" s="45" t="s">
        <v>261</v>
      </c>
      <c r="C134" s="63">
        <v>14</v>
      </c>
      <c r="D134" s="13" t="s">
        <v>125</v>
      </c>
      <c r="E134" s="57">
        <v>1</v>
      </c>
      <c r="F134" s="47" t="s">
        <v>36</v>
      </c>
      <c r="G134" s="24">
        <v>300</v>
      </c>
      <c r="H134" s="43">
        <f t="shared" si="11"/>
        <v>4200</v>
      </c>
      <c r="I134" s="121" t="s">
        <v>262</v>
      </c>
    </row>
    <row r="135" spans="1:9" ht="28" x14ac:dyDescent="0.2">
      <c r="A135" s="82" t="s">
        <v>263</v>
      </c>
      <c r="B135" s="83" t="s">
        <v>264</v>
      </c>
      <c r="C135" s="84">
        <v>1</v>
      </c>
      <c r="D135" s="13" t="s">
        <v>131</v>
      </c>
      <c r="E135" s="57">
        <v>1</v>
      </c>
      <c r="F135" s="47" t="s">
        <v>36</v>
      </c>
      <c r="G135" s="24">
        <v>17000</v>
      </c>
      <c r="H135" s="43">
        <f t="shared" si="11"/>
        <v>17000</v>
      </c>
      <c r="I135" s="41"/>
    </row>
    <row r="136" spans="1:9" ht="28" x14ac:dyDescent="0.2">
      <c r="A136" s="38" t="s">
        <v>265</v>
      </c>
      <c r="B136" s="49" t="s">
        <v>266</v>
      </c>
      <c r="C136" s="11">
        <v>1</v>
      </c>
      <c r="D136" s="13" t="s">
        <v>14</v>
      </c>
      <c r="E136" s="57">
        <v>1</v>
      </c>
      <c r="F136" s="47" t="s">
        <v>36</v>
      </c>
      <c r="G136" s="24">
        <v>5000</v>
      </c>
      <c r="H136" s="43">
        <f t="shared" si="11"/>
        <v>5000</v>
      </c>
      <c r="I136" s="41"/>
    </row>
    <row r="137" spans="1:9" ht="15" x14ac:dyDescent="0.2">
      <c r="A137" s="38" t="s">
        <v>267</v>
      </c>
      <c r="B137" s="49" t="s">
        <v>268</v>
      </c>
      <c r="C137" s="11">
        <v>1</v>
      </c>
      <c r="D137" s="13" t="s">
        <v>14</v>
      </c>
      <c r="E137" s="57">
        <v>1</v>
      </c>
      <c r="F137" s="47" t="s">
        <v>36</v>
      </c>
      <c r="G137" s="24">
        <v>8000</v>
      </c>
      <c r="H137" s="43">
        <f t="shared" si="11"/>
        <v>8000</v>
      </c>
      <c r="I137" s="41"/>
    </row>
    <row r="138" spans="1:9" ht="28" x14ac:dyDescent="0.2">
      <c r="A138" s="38" t="s">
        <v>269</v>
      </c>
      <c r="B138" s="85" t="s">
        <v>270</v>
      </c>
      <c r="C138" s="86">
        <v>20</v>
      </c>
      <c r="D138" s="13" t="s">
        <v>49</v>
      </c>
      <c r="E138" s="12">
        <v>3</v>
      </c>
      <c r="F138" s="13" t="s">
        <v>40</v>
      </c>
      <c r="G138" s="24">
        <v>300</v>
      </c>
      <c r="H138" s="43">
        <f>C138*E138*G138</f>
        <v>18000</v>
      </c>
      <c r="I138" s="41"/>
    </row>
    <row r="139" spans="1:9" ht="15" x14ac:dyDescent="0.2">
      <c r="A139" s="10" t="s">
        <v>271</v>
      </c>
      <c r="B139" s="75" t="s">
        <v>272</v>
      </c>
      <c r="C139" s="12">
        <v>2</v>
      </c>
      <c r="D139" s="13" t="s">
        <v>69</v>
      </c>
      <c r="E139" s="12">
        <v>2</v>
      </c>
      <c r="F139" s="13" t="s">
        <v>74</v>
      </c>
      <c r="G139" s="24">
        <v>8000</v>
      </c>
      <c r="H139" s="24">
        <f>C139*E139*G139</f>
        <v>32000</v>
      </c>
      <c r="I139" s="41"/>
    </row>
    <row r="140" spans="1:9" ht="16" thickBot="1" x14ac:dyDescent="0.25">
      <c r="A140" s="192"/>
      <c r="B140" s="193"/>
      <c r="C140" s="193"/>
      <c r="D140" s="193"/>
      <c r="E140" s="193"/>
      <c r="F140" s="193"/>
      <c r="G140" s="194"/>
      <c r="H140" s="87">
        <f>SUM(H123:H139)</f>
        <v>209800</v>
      </c>
      <c r="I140" s="19"/>
    </row>
    <row r="141" spans="1:9" ht="15" x14ac:dyDescent="0.2">
      <c r="A141" s="10" t="s">
        <v>273</v>
      </c>
      <c r="B141" s="26" t="s">
        <v>274</v>
      </c>
      <c r="C141" s="88">
        <v>6</v>
      </c>
      <c r="D141" s="88" t="s">
        <v>275</v>
      </c>
      <c r="E141" s="88">
        <v>1</v>
      </c>
      <c r="F141" s="88" t="s">
        <v>275</v>
      </c>
      <c r="G141" s="24">
        <v>50</v>
      </c>
      <c r="H141" s="24">
        <f>C141*E141*G141</f>
        <v>300</v>
      </c>
      <c r="I141" s="25"/>
    </row>
    <row r="142" spans="1:9" ht="15" x14ac:dyDescent="0.2">
      <c r="A142" s="10" t="s">
        <v>273</v>
      </c>
      <c r="B142" s="26" t="s">
        <v>276</v>
      </c>
      <c r="C142" s="11">
        <v>10</v>
      </c>
      <c r="D142" s="11" t="s">
        <v>277</v>
      </c>
      <c r="E142" s="11">
        <v>1</v>
      </c>
      <c r="F142" s="11" t="s">
        <v>277</v>
      </c>
      <c r="G142" s="24">
        <v>15</v>
      </c>
      <c r="H142" s="24">
        <f t="shared" ref="H142:H179" si="12">C142*E142*G142</f>
        <v>150</v>
      </c>
      <c r="I142" s="25"/>
    </row>
    <row r="143" spans="1:9" ht="15" x14ac:dyDescent="0.2">
      <c r="A143" s="10" t="s">
        <v>273</v>
      </c>
      <c r="B143" s="26" t="s">
        <v>278</v>
      </c>
      <c r="C143" s="11">
        <v>8</v>
      </c>
      <c r="D143" s="11" t="s">
        <v>277</v>
      </c>
      <c r="E143" s="11">
        <v>1</v>
      </c>
      <c r="F143" s="11" t="s">
        <v>277</v>
      </c>
      <c r="G143" s="24">
        <v>15</v>
      </c>
      <c r="H143" s="24">
        <f t="shared" si="12"/>
        <v>120</v>
      </c>
      <c r="I143" s="25"/>
    </row>
    <row r="144" spans="1:9" ht="15" x14ac:dyDescent="0.2">
      <c r="A144" s="10" t="s">
        <v>279</v>
      </c>
      <c r="B144" s="26" t="s">
        <v>280</v>
      </c>
      <c r="C144" s="11">
        <v>2</v>
      </c>
      <c r="D144" s="11" t="s">
        <v>277</v>
      </c>
      <c r="E144" s="11">
        <v>1</v>
      </c>
      <c r="F144" s="11" t="s">
        <v>277</v>
      </c>
      <c r="G144" s="24">
        <v>350</v>
      </c>
      <c r="H144" s="24">
        <f t="shared" si="12"/>
        <v>700</v>
      </c>
      <c r="I144" s="25"/>
    </row>
    <row r="145" spans="1:9" ht="15" x14ac:dyDescent="0.2">
      <c r="A145" s="10" t="s">
        <v>279</v>
      </c>
      <c r="B145" s="11" t="s">
        <v>281</v>
      </c>
      <c r="C145" s="12">
        <v>16</v>
      </c>
      <c r="D145" s="13" t="s">
        <v>277</v>
      </c>
      <c r="E145" s="12">
        <v>1</v>
      </c>
      <c r="F145" s="13" t="s">
        <v>277</v>
      </c>
      <c r="G145" s="24">
        <v>500</v>
      </c>
      <c r="H145" s="24">
        <f t="shared" si="12"/>
        <v>8000</v>
      </c>
      <c r="I145" s="25"/>
    </row>
    <row r="146" spans="1:9" ht="15" x14ac:dyDescent="0.2">
      <c r="A146" s="10" t="s">
        <v>279</v>
      </c>
      <c r="B146" s="26" t="s">
        <v>282</v>
      </c>
      <c r="C146" s="11">
        <v>500</v>
      </c>
      <c r="D146" s="11" t="s">
        <v>277</v>
      </c>
      <c r="E146" s="11">
        <v>1</v>
      </c>
      <c r="F146" s="11" t="s">
        <v>277</v>
      </c>
      <c r="G146" s="24">
        <v>1</v>
      </c>
      <c r="H146" s="24">
        <f t="shared" si="12"/>
        <v>500</v>
      </c>
      <c r="I146" s="25"/>
    </row>
    <row r="147" spans="1:9" ht="15" x14ac:dyDescent="0.2">
      <c r="A147" s="10" t="s">
        <v>279</v>
      </c>
      <c r="B147" s="11" t="s">
        <v>283</v>
      </c>
      <c r="C147" s="11">
        <v>301</v>
      </c>
      <c r="D147" s="11" t="s">
        <v>275</v>
      </c>
      <c r="E147" s="11">
        <v>1</v>
      </c>
      <c r="F147" s="11" t="s">
        <v>277</v>
      </c>
      <c r="G147" s="24">
        <v>5</v>
      </c>
      <c r="H147" s="24">
        <f t="shared" si="12"/>
        <v>1505</v>
      </c>
      <c r="I147" s="25"/>
    </row>
    <row r="148" spans="1:9" ht="15" x14ac:dyDescent="0.2">
      <c r="A148" s="10" t="s">
        <v>279</v>
      </c>
      <c r="B148" s="11" t="s">
        <v>284</v>
      </c>
      <c r="C148" s="11">
        <v>301</v>
      </c>
      <c r="D148" s="11" t="s">
        <v>275</v>
      </c>
      <c r="E148" s="11">
        <v>1</v>
      </c>
      <c r="F148" s="11" t="s">
        <v>277</v>
      </c>
      <c r="G148" s="24">
        <v>10</v>
      </c>
      <c r="H148" s="24">
        <f t="shared" si="12"/>
        <v>3010</v>
      </c>
      <c r="I148" s="25"/>
    </row>
    <row r="149" spans="1:9" ht="15" x14ac:dyDescent="0.2">
      <c r="A149" s="10" t="s">
        <v>279</v>
      </c>
      <c r="B149" s="11" t="s">
        <v>285</v>
      </c>
      <c r="C149" s="11">
        <v>301</v>
      </c>
      <c r="D149" s="11" t="s">
        <v>277</v>
      </c>
      <c r="E149" s="11">
        <v>1</v>
      </c>
      <c r="F149" s="11" t="s">
        <v>277</v>
      </c>
      <c r="G149" s="24">
        <v>5</v>
      </c>
      <c r="H149" s="24">
        <f t="shared" si="12"/>
        <v>1505</v>
      </c>
      <c r="I149" s="25"/>
    </row>
    <row r="150" spans="1:9" ht="28" x14ac:dyDescent="0.2">
      <c r="A150" s="10" t="s">
        <v>279</v>
      </c>
      <c r="B150" s="11" t="s">
        <v>286</v>
      </c>
      <c r="C150" s="11">
        <v>301</v>
      </c>
      <c r="D150" s="11" t="s">
        <v>277</v>
      </c>
      <c r="E150" s="11">
        <v>1</v>
      </c>
      <c r="F150" s="11" t="s">
        <v>277</v>
      </c>
      <c r="G150" s="24">
        <v>5</v>
      </c>
      <c r="H150" s="24">
        <f t="shared" si="12"/>
        <v>1505</v>
      </c>
      <c r="I150" s="41"/>
    </row>
    <row r="151" spans="1:9" ht="15" x14ac:dyDescent="0.2">
      <c r="A151" s="10" t="s">
        <v>279</v>
      </c>
      <c r="B151" s="11" t="s">
        <v>287</v>
      </c>
      <c r="C151" s="11">
        <v>301</v>
      </c>
      <c r="D151" s="11" t="s">
        <v>277</v>
      </c>
      <c r="E151" s="11">
        <v>1</v>
      </c>
      <c r="F151" s="11" t="s">
        <v>277</v>
      </c>
      <c r="G151" s="24">
        <v>1</v>
      </c>
      <c r="H151" s="24">
        <f t="shared" si="12"/>
        <v>301</v>
      </c>
      <c r="I151" s="25"/>
    </row>
    <row r="152" spans="1:9" ht="15" x14ac:dyDescent="0.2">
      <c r="A152" s="10" t="s">
        <v>279</v>
      </c>
      <c r="B152" s="11" t="s">
        <v>288</v>
      </c>
      <c r="C152" s="11">
        <v>301</v>
      </c>
      <c r="D152" s="11" t="s">
        <v>277</v>
      </c>
      <c r="E152" s="11">
        <v>1</v>
      </c>
      <c r="F152" s="11" t="s">
        <v>275</v>
      </c>
      <c r="G152" s="24">
        <v>35</v>
      </c>
      <c r="H152" s="24">
        <f t="shared" si="12"/>
        <v>10535</v>
      </c>
      <c r="I152" s="41"/>
    </row>
    <row r="153" spans="1:9" ht="28" x14ac:dyDescent="0.2">
      <c r="A153" s="10" t="s">
        <v>289</v>
      </c>
      <c r="B153" s="11" t="s">
        <v>290</v>
      </c>
      <c r="C153" s="11">
        <v>89</v>
      </c>
      <c r="D153" s="11" t="s">
        <v>103</v>
      </c>
      <c r="E153" s="11">
        <v>1</v>
      </c>
      <c r="F153" s="11" t="s">
        <v>14</v>
      </c>
      <c r="G153" s="24">
        <v>300</v>
      </c>
      <c r="H153" s="24">
        <f t="shared" si="12"/>
        <v>26700</v>
      </c>
      <c r="I153" s="121" t="s">
        <v>291</v>
      </c>
    </row>
    <row r="154" spans="1:9" ht="15" x14ac:dyDescent="0.2">
      <c r="A154" s="10" t="s">
        <v>292</v>
      </c>
      <c r="B154" s="11" t="s">
        <v>293</v>
      </c>
      <c r="C154" s="12">
        <v>183</v>
      </c>
      <c r="D154" s="13" t="s">
        <v>103</v>
      </c>
      <c r="E154" s="12">
        <v>1</v>
      </c>
      <c r="F154" s="13" t="s">
        <v>36</v>
      </c>
      <c r="G154" s="24">
        <v>1</v>
      </c>
      <c r="H154" s="24">
        <f t="shared" si="12"/>
        <v>183</v>
      </c>
      <c r="I154" s="25" t="s">
        <v>294</v>
      </c>
    </row>
    <row r="155" spans="1:9" ht="15" x14ac:dyDescent="0.2">
      <c r="A155" s="10" t="s">
        <v>295</v>
      </c>
      <c r="B155" s="11" t="s">
        <v>296</v>
      </c>
      <c r="C155" s="12">
        <v>8</v>
      </c>
      <c r="D155" s="13" t="s">
        <v>103</v>
      </c>
      <c r="E155" s="12">
        <v>1</v>
      </c>
      <c r="F155" s="13" t="s">
        <v>36</v>
      </c>
      <c r="G155" s="24">
        <v>60</v>
      </c>
      <c r="H155" s="24">
        <f t="shared" si="12"/>
        <v>480</v>
      </c>
      <c r="I155" s="25"/>
    </row>
    <row r="156" spans="1:9" ht="15" x14ac:dyDescent="0.2">
      <c r="A156" s="10" t="s">
        <v>295</v>
      </c>
      <c r="B156" s="11" t="s">
        <v>297</v>
      </c>
      <c r="C156" s="12">
        <v>301</v>
      </c>
      <c r="D156" s="13" t="s">
        <v>103</v>
      </c>
      <c r="E156" s="12">
        <v>1</v>
      </c>
      <c r="F156" s="13" t="s">
        <v>36</v>
      </c>
      <c r="G156" s="24">
        <v>1</v>
      </c>
      <c r="H156" s="24">
        <f t="shared" si="12"/>
        <v>301</v>
      </c>
      <c r="I156" s="25"/>
    </row>
    <row r="157" spans="1:9" ht="15" x14ac:dyDescent="0.2">
      <c r="A157" s="10" t="s">
        <v>295</v>
      </c>
      <c r="B157" s="11" t="s">
        <v>298</v>
      </c>
      <c r="C157" s="12">
        <v>1</v>
      </c>
      <c r="D157" s="13" t="s">
        <v>103</v>
      </c>
      <c r="E157" s="12">
        <v>1</v>
      </c>
      <c r="F157" s="13" t="s">
        <v>36</v>
      </c>
      <c r="G157" s="24">
        <v>350</v>
      </c>
      <c r="H157" s="24">
        <f t="shared" si="12"/>
        <v>350</v>
      </c>
      <c r="I157" s="25"/>
    </row>
    <row r="158" spans="1:9" ht="15" x14ac:dyDescent="0.2">
      <c r="A158" s="10" t="s">
        <v>295</v>
      </c>
      <c r="B158" s="11" t="s">
        <v>299</v>
      </c>
      <c r="C158" s="12">
        <v>150</v>
      </c>
      <c r="D158" s="13" t="s">
        <v>300</v>
      </c>
      <c r="E158" s="12">
        <v>1</v>
      </c>
      <c r="F158" s="13" t="s">
        <v>36</v>
      </c>
      <c r="G158" s="24">
        <v>2</v>
      </c>
      <c r="H158" s="24">
        <f t="shared" si="12"/>
        <v>300</v>
      </c>
      <c r="I158" s="25"/>
    </row>
    <row r="159" spans="1:9" ht="15" x14ac:dyDescent="0.2">
      <c r="A159" s="10" t="s">
        <v>295</v>
      </c>
      <c r="B159" s="11" t="s">
        <v>301</v>
      </c>
      <c r="C159" s="12">
        <v>8</v>
      </c>
      <c r="D159" s="13" t="s">
        <v>103</v>
      </c>
      <c r="E159" s="12">
        <v>1</v>
      </c>
      <c r="F159" s="13" t="s">
        <v>302</v>
      </c>
      <c r="G159" s="24">
        <v>60</v>
      </c>
      <c r="H159" s="24">
        <f t="shared" si="12"/>
        <v>480</v>
      </c>
      <c r="I159" s="25"/>
    </row>
    <row r="160" spans="1:9" ht="15" x14ac:dyDescent="0.2">
      <c r="A160" s="10" t="s">
        <v>295</v>
      </c>
      <c r="B160" s="11" t="s">
        <v>303</v>
      </c>
      <c r="C160" s="12">
        <v>309</v>
      </c>
      <c r="D160" s="13" t="s">
        <v>300</v>
      </c>
      <c r="E160" s="12">
        <v>1</v>
      </c>
      <c r="F160" s="13" t="s">
        <v>304</v>
      </c>
      <c r="G160" s="24">
        <v>30</v>
      </c>
      <c r="H160" s="24">
        <f t="shared" si="12"/>
        <v>9270</v>
      </c>
      <c r="I160" s="25" t="s">
        <v>305</v>
      </c>
    </row>
    <row r="161" spans="1:9" ht="15" x14ac:dyDescent="0.2">
      <c r="A161" s="10" t="s">
        <v>289</v>
      </c>
      <c r="B161" s="11" t="s">
        <v>306</v>
      </c>
      <c r="C161" s="12">
        <v>18</v>
      </c>
      <c r="D161" s="13" t="s">
        <v>103</v>
      </c>
      <c r="E161" s="12">
        <v>1</v>
      </c>
      <c r="F161" s="13" t="s">
        <v>36</v>
      </c>
      <c r="G161" s="24">
        <v>35</v>
      </c>
      <c r="H161" s="24">
        <f t="shared" si="12"/>
        <v>630</v>
      </c>
      <c r="I161" s="25"/>
    </row>
    <row r="162" spans="1:9" ht="15" x14ac:dyDescent="0.2">
      <c r="A162" s="10" t="s">
        <v>289</v>
      </c>
      <c r="B162" s="11" t="s">
        <v>307</v>
      </c>
      <c r="C162" s="12">
        <v>301</v>
      </c>
      <c r="D162" s="13" t="s">
        <v>103</v>
      </c>
      <c r="E162" s="12">
        <v>1</v>
      </c>
      <c r="F162" s="13" t="s">
        <v>36</v>
      </c>
      <c r="G162" s="24">
        <v>0.8</v>
      </c>
      <c r="H162" s="24">
        <f t="shared" si="12"/>
        <v>240.8</v>
      </c>
      <c r="I162" s="25"/>
    </row>
    <row r="163" spans="1:9" ht="15" x14ac:dyDescent="0.2">
      <c r="A163" s="10" t="s">
        <v>289</v>
      </c>
      <c r="B163" s="11" t="s">
        <v>308</v>
      </c>
      <c r="C163" s="12">
        <v>11</v>
      </c>
      <c r="D163" s="13" t="s">
        <v>49</v>
      </c>
      <c r="E163" s="12">
        <v>1</v>
      </c>
      <c r="F163" s="13" t="s">
        <v>103</v>
      </c>
      <c r="G163" s="24">
        <v>300</v>
      </c>
      <c r="H163" s="24">
        <f t="shared" si="12"/>
        <v>3300</v>
      </c>
      <c r="I163" s="25" t="s">
        <v>309</v>
      </c>
    </row>
    <row r="164" spans="1:9" ht="15" x14ac:dyDescent="0.2">
      <c r="A164" s="10" t="s">
        <v>289</v>
      </c>
      <c r="B164" s="11" t="s">
        <v>310</v>
      </c>
      <c r="C164" s="12">
        <v>11</v>
      </c>
      <c r="D164" s="13" t="s">
        <v>103</v>
      </c>
      <c r="E164" s="12">
        <v>1</v>
      </c>
      <c r="F164" s="13" t="s">
        <v>103</v>
      </c>
      <c r="G164" s="24">
        <v>300</v>
      </c>
      <c r="H164" s="24">
        <f t="shared" si="12"/>
        <v>3300</v>
      </c>
      <c r="I164" s="25" t="s">
        <v>311</v>
      </c>
    </row>
    <row r="165" spans="1:9" ht="15" x14ac:dyDescent="0.2">
      <c r="A165" s="10" t="s">
        <v>312</v>
      </c>
      <c r="B165" s="11" t="s">
        <v>313</v>
      </c>
      <c r="C165" s="12">
        <v>1</v>
      </c>
      <c r="D165" s="13" t="s">
        <v>14</v>
      </c>
      <c r="E165" s="12">
        <v>1</v>
      </c>
      <c r="F165" s="13" t="s">
        <v>36</v>
      </c>
      <c r="G165" s="24">
        <v>5418</v>
      </c>
      <c r="H165" s="24">
        <f t="shared" si="12"/>
        <v>5418</v>
      </c>
      <c r="I165" s="25"/>
    </row>
    <row r="166" spans="1:9" ht="15" x14ac:dyDescent="0.2">
      <c r="A166" s="10" t="s">
        <v>314</v>
      </c>
      <c r="B166" s="11" t="s">
        <v>315</v>
      </c>
      <c r="C166" s="11">
        <v>296</v>
      </c>
      <c r="D166" s="11" t="s">
        <v>316</v>
      </c>
      <c r="E166" s="11">
        <v>1</v>
      </c>
      <c r="F166" s="11" t="s">
        <v>304</v>
      </c>
      <c r="G166" s="24">
        <v>300</v>
      </c>
      <c r="H166" s="24">
        <f t="shared" si="12"/>
        <v>88800</v>
      </c>
      <c r="I166" s="25" t="s">
        <v>317</v>
      </c>
    </row>
    <row r="167" spans="1:9" ht="15" x14ac:dyDescent="0.2">
      <c r="A167" s="10" t="s">
        <v>314</v>
      </c>
      <c r="B167" s="26" t="s">
        <v>318</v>
      </c>
      <c r="C167" s="11">
        <v>1</v>
      </c>
      <c r="D167" s="11" t="s">
        <v>14</v>
      </c>
      <c r="E167" s="11">
        <v>1</v>
      </c>
      <c r="F167" s="11" t="s">
        <v>36</v>
      </c>
      <c r="G167" s="24">
        <v>2018</v>
      </c>
      <c r="H167" s="24">
        <f t="shared" si="12"/>
        <v>2018</v>
      </c>
      <c r="I167" s="25" t="s">
        <v>319</v>
      </c>
    </row>
    <row r="168" spans="1:9" ht="15" x14ac:dyDescent="0.2">
      <c r="A168" s="10" t="s">
        <v>314</v>
      </c>
      <c r="B168" s="11" t="s">
        <v>320</v>
      </c>
      <c r="C168" s="11">
        <v>6</v>
      </c>
      <c r="D168" s="11" t="s">
        <v>321</v>
      </c>
      <c r="E168" s="11">
        <v>1</v>
      </c>
      <c r="F168" s="11" t="s">
        <v>322</v>
      </c>
      <c r="G168" s="24">
        <v>400</v>
      </c>
      <c r="H168" s="24">
        <f t="shared" si="12"/>
        <v>2400</v>
      </c>
      <c r="I168" s="25"/>
    </row>
    <row r="169" spans="1:9" ht="15" x14ac:dyDescent="0.2">
      <c r="A169" s="10" t="s">
        <v>323</v>
      </c>
      <c r="B169" s="11" t="s">
        <v>324</v>
      </c>
      <c r="C169" s="11">
        <v>1</v>
      </c>
      <c r="D169" s="11">
        <v>1</v>
      </c>
      <c r="E169" s="11">
        <v>1</v>
      </c>
      <c r="F169" s="11" t="s">
        <v>14</v>
      </c>
      <c r="G169" s="24">
        <v>501.6</v>
      </c>
      <c r="H169" s="24">
        <f t="shared" si="12"/>
        <v>501.6</v>
      </c>
      <c r="I169" s="25" t="s">
        <v>325</v>
      </c>
    </row>
    <row r="170" spans="1:9" ht="15" x14ac:dyDescent="0.2">
      <c r="A170" s="10" t="s">
        <v>323</v>
      </c>
      <c r="B170" s="11" t="s">
        <v>326</v>
      </c>
      <c r="C170" s="11">
        <v>1</v>
      </c>
      <c r="D170" s="11" t="s">
        <v>103</v>
      </c>
      <c r="E170" s="11">
        <v>1</v>
      </c>
      <c r="F170" s="11" t="s">
        <v>36</v>
      </c>
      <c r="G170" s="24">
        <v>2768</v>
      </c>
      <c r="H170" s="24">
        <f t="shared" si="12"/>
        <v>2768</v>
      </c>
      <c r="I170" s="121"/>
    </row>
    <row r="171" spans="1:9" ht="15" x14ac:dyDescent="0.2">
      <c r="A171" s="10" t="s">
        <v>323</v>
      </c>
      <c r="B171" s="11" t="s">
        <v>327</v>
      </c>
      <c r="C171" s="11">
        <v>1</v>
      </c>
      <c r="D171" s="11" t="s">
        <v>14</v>
      </c>
      <c r="E171" s="11">
        <v>1</v>
      </c>
      <c r="F171" s="11" t="s">
        <v>36</v>
      </c>
      <c r="G171" s="24">
        <v>280</v>
      </c>
      <c r="H171" s="24">
        <f t="shared" si="12"/>
        <v>280</v>
      </c>
      <c r="I171" s="121"/>
    </row>
    <row r="172" spans="1:9" ht="15" x14ac:dyDescent="0.2">
      <c r="A172" s="10" t="s">
        <v>323</v>
      </c>
      <c r="B172" s="11" t="s">
        <v>328</v>
      </c>
      <c r="C172" s="11">
        <v>300</v>
      </c>
      <c r="D172" s="11" t="s">
        <v>329</v>
      </c>
      <c r="E172" s="11">
        <v>1</v>
      </c>
      <c r="F172" s="11" t="s">
        <v>36</v>
      </c>
      <c r="G172" s="24">
        <v>10</v>
      </c>
      <c r="H172" s="24">
        <f t="shared" si="12"/>
        <v>3000</v>
      </c>
      <c r="I172" s="121"/>
    </row>
    <row r="173" spans="1:9" ht="15" x14ac:dyDescent="0.2">
      <c r="A173" s="10" t="s">
        <v>323</v>
      </c>
      <c r="B173" s="11" t="s">
        <v>330</v>
      </c>
      <c r="C173" s="11">
        <v>1</v>
      </c>
      <c r="D173" s="11" t="s">
        <v>14</v>
      </c>
      <c r="E173" s="11">
        <v>1</v>
      </c>
      <c r="F173" s="11" t="s">
        <v>36</v>
      </c>
      <c r="G173" s="24">
        <v>71.75</v>
      </c>
      <c r="H173" s="24">
        <f t="shared" si="12"/>
        <v>71.75</v>
      </c>
      <c r="I173" s="121"/>
    </row>
    <row r="174" spans="1:9" ht="15" x14ac:dyDescent="0.2">
      <c r="A174" s="10" t="s">
        <v>323</v>
      </c>
      <c r="B174" s="11" t="s">
        <v>331</v>
      </c>
      <c r="C174" s="11">
        <v>1</v>
      </c>
      <c r="D174" s="11" t="s">
        <v>14</v>
      </c>
      <c r="E174" s="11">
        <v>1</v>
      </c>
      <c r="F174" s="11" t="s">
        <v>36</v>
      </c>
      <c r="G174" s="24">
        <v>833</v>
      </c>
      <c r="H174" s="24">
        <f t="shared" si="12"/>
        <v>833</v>
      </c>
      <c r="I174" s="121"/>
    </row>
    <row r="175" spans="1:9" ht="15" x14ac:dyDescent="0.2">
      <c r="A175" s="10" t="s">
        <v>323</v>
      </c>
      <c r="B175" s="11" t="s">
        <v>332</v>
      </c>
      <c r="C175" s="11">
        <v>5</v>
      </c>
      <c r="D175" s="11" t="s">
        <v>49</v>
      </c>
      <c r="E175" s="11">
        <v>1</v>
      </c>
      <c r="F175" s="11" t="s">
        <v>329</v>
      </c>
      <c r="G175" s="24">
        <v>100</v>
      </c>
      <c r="H175" s="24">
        <f t="shared" si="12"/>
        <v>500</v>
      </c>
      <c r="I175" s="121"/>
    </row>
    <row r="176" spans="1:9" ht="15" x14ac:dyDescent="0.2">
      <c r="A176" s="10" t="s">
        <v>323</v>
      </c>
      <c r="B176" s="11" t="s">
        <v>333</v>
      </c>
      <c r="C176" s="11">
        <v>13</v>
      </c>
      <c r="D176" s="11" t="s">
        <v>49</v>
      </c>
      <c r="E176" s="11">
        <v>1</v>
      </c>
      <c r="F176" s="11" t="s">
        <v>36</v>
      </c>
      <c r="G176" s="24">
        <v>158</v>
      </c>
      <c r="H176" s="24">
        <f t="shared" si="12"/>
        <v>2054</v>
      </c>
      <c r="I176" s="121"/>
    </row>
    <row r="177" spans="1:9" ht="15" x14ac:dyDescent="0.2">
      <c r="A177" s="10" t="s">
        <v>323</v>
      </c>
      <c r="B177" s="11" t="s">
        <v>334</v>
      </c>
      <c r="C177" s="11">
        <v>5</v>
      </c>
      <c r="D177" s="11" t="s">
        <v>335</v>
      </c>
      <c r="E177" s="11">
        <v>1</v>
      </c>
      <c r="F177" s="11" t="s">
        <v>36</v>
      </c>
      <c r="G177" s="24">
        <v>2000</v>
      </c>
      <c r="H177" s="24">
        <f t="shared" si="12"/>
        <v>10000</v>
      </c>
      <c r="I177" s="25" t="s">
        <v>336</v>
      </c>
    </row>
    <row r="178" spans="1:9" ht="28" x14ac:dyDescent="0.2">
      <c r="A178" s="10" t="s">
        <v>337</v>
      </c>
      <c r="B178" s="11" t="s">
        <v>338</v>
      </c>
      <c r="C178" s="11">
        <v>1</v>
      </c>
      <c r="D178" s="11" t="s">
        <v>321</v>
      </c>
      <c r="E178" s="11">
        <v>1</v>
      </c>
      <c r="F178" s="11" t="s">
        <v>304</v>
      </c>
      <c r="G178" s="24">
        <v>1000</v>
      </c>
      <c r="H178" s="24">
        <f t="shared" si="12"/>
        <v>1000</v>
      </c>
      <c r="I178" s="25"/>
    </row>
    <row r="179" spans="1:9" ht="15" x14ac:dyDescent="0.2">
      <c r="A179" s="10" t="s">
        <v>337</v>
      </c>
      <c r="B179" s="11" t="s">
        <v>339</v>
      </c>
      <c r="C179" s="11">
        <v>15</v>
      </c>
      <c r="D179" s="11" t="s">
        <v>304</v>
      </c>
      <c r="E179" s="11">
        <v>1</v>
      </c>
      <c r="F179" s="11" t="s">
        <v>322</v>
      </c>
      <c r="G179" s="24">
        <v>50</v>
      </c>
      <c r="H179" s="24">
        <f t="shared" si="12"/>
        <v>750</v>
      </c>
      <c r="I179" s="41"/>
    </row>
    <row r="180" spans="1:9" ht="16" thickBot="1" x14ac:dyDescent="0.25">
      <c r="A180" s="16"/>
      <c r="B180" s="17"/>
      <c r="C180" s="9"/>
      <c r="D180" s="9"/>
      <c r="E180" s="9"/>
      <c r="F180" s="9"/>
      <c r="G180" s="9"/>
      <c r="H180" s="87">
        <f>SUM(H141:H179)</f>
        <v>194060.15</v>
      </c>
      <c r="I180" s="19"/>
    </row>
    <row r="181" spans="1:9" ht="15" x14ac:dyDescent="0.2">
      <c r="A181" s="195" t="s">
        <v>340</v>
      </c>
      <c r="B181" s="97" t="s">
        <v>341</v>
      </c>
      <c r="C181" s="97">
        <v>1</v>
      </c>
      <c r="D181" s="97" t="s">
        <v>49</v>
      </c>
      <c r="E181" s="5">
        <v>1</v>
      </c>
      <c r="F181" s="6" t="s">
        <v>40</v>
      </c>
      <c r="G181" s="30">
        <v>3500</v>
      </c>
      <c r="H181" s="24">
        <f>C181*E181*G181</f>
        <v>3500</v>
      </c>
      <c r="I181" s="41"/>
    </row>
    <row r="182" spans="1:9" ht="15" x14ac:dyDescent="0.2">
      <c r="A182" s="196"/>
      <c r="B182" s="11" t="s">
        <v>342</v>
      </c>
      <c r="C182" s="89">
        <v>2</v>
      </c>
      <c r="D182" s="11" t="s">
        <v>49</v>
      </c>
      <c r="E182" s="12">
        <v>1</v>
      </c>
      <c r="F182" s="13" t="s">
        <v>40</v>
      </c>
      <c r="G182" s="24">
        <v>4000</v>
      </c>
      <c r="H182" s="24">
        <f>C182*E182*G182</f>
        <v>8000</v>
      </c>
      <c r="I182" s="121"/>
    </row>
    <row r="183" spans="1:9" ht="15" x14ac:dyDescent="0.2">
      <c r="A183" s="183"/>
      <c r="B183" s="11" t="s">
        <v>343</v>
      </c>
      <c r="C183" s="89">
        <v>3</v>
      </c>
      <c r="D183" s="11" t="s">
        <v>49</v>
      </c>
      <c r="E183" s="12">
        <v>1</v>
      </c>
      <c r="F183" s="13" t="s">
        <v>40</v>
      </c>
      <c r="G183" s="24">
        <v>4000</v>
      </c>
      <c r="H183" s="24">
        <f>C183*E183*G183</f>
        <v>12000</v>
      </c>
      <c r="I183" s="121" t="s">
        <v>344</v>
      </c>
    </row>
    <row r="184" spans="1:9" ht="15" x14ac:dyDescent="0.2">
      <c r="A184" s="182" t="s">
        <v>345</v>
      </c>
      <c r="B184" s="11" t="s">
        <v>346</v>
      </c>
      <c r="C184" s="89">
        <v>1</v>
      </c>
      <c r="D184" s="11" t="s">
        <v>49</v>
      </c>
      <c r="E184" s="12">
        <v>1</v>
      </c>
      <c r="F184" s="13" t="s">
        <v>40</v>
      </c>
      <c r="G184" s="24">
        <v>3500</v>
      </c>
      <c r="H184" s="24">
        <f>C184*E184*G184</f>
        <v>3500</v>
      </c>
      <c r="I184" s="25"/>
    </row>
    <row r="185" spans="1:9" ht="15" x14ac:dyDescent="0.2">
      <c r="A185" s="183"/>
      <c r="B185" s="11" t="s">
        <v>347</v>
      </c>
      <c r="C185" s="89">
        <v>2</v>
      </c>
      <c r="D185" s="11" t="s">
        <v>49</v>
      </c>
      <c r="E185" s="12">
        <v>1</v>
      </c>
      <c r="F185" s="13" t="s">
        <v>40</v>
      </c>
      <c r="G185" s="24">
        <v>4000</v>
      </c>
      <c r="H185" s="24">
        <f>C185*E185*G185</f>
        <v>8000</v>
      </c>
      <c r="I185" s="25"/>
    </row>
    <row r="186" spans="1:9" ht="15" x14ac:dyDescent="0.2">
      <c r="A186" s="10" t="s">
        <v>348</v>
      </c>
      <c r="B186" s="75" t="s">
        <v>349</v>
      </c>
      <c r="C186" s="89">
        <v>1</v>
      </c>
      <c r="D186" s="11" t="s">
        <v>113</v>
      </c>
      <c r="E186" s="12">
        <v>3</v>
      </c>
      <c r="F186" s="13" t="s">
        <v>40</v>
      </c>
      <c r="G186" s="24">
        <v>4000</v>
      </c>
      <c r="H186" s="24">
        <f t="shared" ref="H186:H193" si="13">C186*E186*G186</f>
        <v>12000</v>
      </c>
      <c r="I186" s="25"/>
    </row>
    <row r="187" spans="1:9" ht="15" x14ac:dyDescent="0.2">
      <c r="A187" s="10" t="s">
        <v>350</v>
      </c>
      <c r="B187" s="75" t="s">
        <v>351</v>
      </c>
      <c r="C187" s="89">
        <v>1</v>
      </c>
      <c r="D187" s="75" t="s">
        <v>14</v>
      </c>
      <c r="E187" s="12">
        <v>1</v>
      </c>
      <c r="F187" s="13" t="s">
        <v>36</v>
      </c>
      <c r="G187" s="24">
        <v>8000</v>
      </c>
      <c r="H187" s="24">
        <f t="shared" si="13"/>
        <v>8000</v>
      </c>
      <c r="I187" s="41"/>
    </row>
    <row r="188" spans="1:9" ht="15" x14ac:dyDescent="0.2">
      <c r="A188" s="90" t="s">
        <v>352</v>
      </c>
      <c r="B188" s="11" t="s">
        <v>353</v>
      </c>
      <c r="C188" s="89">
        <v>1</v>
      </c>
      <c r="D188" s="13" t="s">
        <v>49</v>
      </c>
      <c r="E188" s="12">
        <v>2</v>
      </c>
      <c r="F188" s="13" t="s">
        <v>354</v>
      </c>
      <c r="G188" s="24">
        <v>3000</v>
      </c>
      <c r="H188" s="24">
        <f t="shared" si="13"/>
        <v>6000</v>
      </c>
      <c r="I188" s="25" t="s">
        <v>355</v>
      </c>
    </row>
    <row r="189" spans="1:9" ht="15" x14ac:dyDescent="0.2">
      <c r="A189" s="90" t="s">
        <v>356</v>
      </c>
      <c r="B189" s="11" t="s">
        <v>357</v>
      </c>
      <c r="C189" s="89">
        <v>1</v>
      </c>
      <c r="D189" s="13" t="s">
        <v>36</v>
      </c>
      <c r="E189" s="12">
        <v>2</v>
      </c>
      <c r="F189" s="13" t="s">
        <v>40</v>
      </c>
      <c r="G189" s="24">
        <v>8000</v>
      </c>
      <c r="H189" s="24">
        <f t="shared" si="13"/>
        <v>16000</v>
      </c>
      <c r="I189" s="25" t="s">
        <v>358</v>
      </c>
    </row>
    <row r="190" spans="1:9" ht="15" x14ac:dyDescent="0.2">
      <c r="A190" s="90" t="s">
        <v>359</v>
      </c>
      <c r="B190" s="75" t="s">
        <v>360</v>
      </c>
      <c r="C190" s="89">
        <v>1</v>
      </c>
      <c r="D190" s="100" t="s">
        <v>49</v>
      </c>
      <c r="E190" s="99">
        <v>2</v>
      </c>
      <c r="F190" s="13" t="s">
        <v>40</v>
      </c>
      <c r="G190" s="91">
        <v>3500</v>
      </c>
      <c r="H190" s="24">
        <f t="shared" si="13"/>
        <v>7000</v>
      </c>
      <c r="I190" s="25"/>
    </row>
    <row r="191" spans="1:9" ht="15" x14ac:dyDescent="0.2">
      <c r="A191" s="10" t="s">
        <v>361</v>
      </c>
      <c r="B191" s="75" t="s">
        <v>362</v>
      </c>
      <c r="C191" s="75">
        <v>3</v>
      </c>
      <c r="D191" s="75" t="s">
        <v>363</v>
      </c>
      <c r="E191" s="75">
        <v>1</v>
      </c>
      <c r="F191" s="11" t="s">
        <v>36</v>
      </c>
      <c r="G191" s="91">
        <v>3000</v>
      </c>
      <c r="H191" s="24">
        <f t="shared" si="13"/>
        <v>9000</v>
      </c>
      <c r="I191" s="25"/>
    </row>
    <row r="192" spans="1:9" ht="15" x14ac:dyDescent="0.2">
      <c r="A192" s="10" t="s">
        <v>364</v>
      </c>
      <c r="B192" s="75" t="s">
        <v>365</v>
      </c>
      <c r="C192" s="75">
        <v>1</v>
      </c>
      <c r="D192" s="75" t="s">
        <v>14</v>
      </c>
      <c r="E192" s="75">
        <v>1</v>
      </c>
      <c r="F192" s="13" t="s">
        <v>36</v>
      </c>
      <c r="G192" s="91">
        <v>3856.5</v>
      </c>
      <c r="H192" s="24">
        <f t="shared" si="13"/>
        <v>3856.5</v>
      </c>
      <c r="I192" s="25" t="s">
        <v>366</v>
      </c>
    </row>
    <row r="193" spans="1:9" ht="15" x14ac:dyDescent="0.2">
      <c r="A193" s="10" t="s">
        <v>364</v>
      </c>
      <c r="B193" s="11" t="s">
        <v>367</v>
      </c>
      <c r="C193" s="11">
        <v>8</v>
      </c>
      <c r="D193" s="11" t="s">
        <v>49</v>
      </c>
      <c r="E193" s="11">
        <v>3</v>
      </c>
      <c r="F193" s="13" t="s">
        <v>40</v>
      </c>
      <c r="G193" s="24">
        <v>300</v>
      </c>
      <c r="H193" s="24">
        <f t="shared" si="13"/>
        <v>7200</v>
      </c>
      <c r="I193" s="119"/>
    </row>
    <row r="194" spans="1:9" ht="16" thickBot="1" x14ac:dyDescent="0.25">
      <c r="A194" s="16"/>
      <c r="B194" s="17"/>
      <c r="C194" s="9"/>
      <c r="D194" s="9"/>
      <c r="E194" s="9"/>
      <c r="F194" s="9"/>
      <c r="G194" s="9"/>
      <c r="H194" s="87">
        <f>SUM(H181:H193)</f>
        <v>104056.5</v>
      </c>
      <c r="I194" s="19"/>
    </row>
    <row r="195" spans="1:9" ht="15" x14ac:dyDescent="0.2">
      <c r="A195" s="3" t="s">
        <v>368</v>
      </c>
      <c r="B195" s="92" t="s">
        <v>369</v>
      </c>
      <c r="C195" s="5">
        <v>1</v>
      </c>
      <c r="D195" s="6" t="s">
        <v>49</v>
      </c>
      <c r="E195" s="5">
        <v>1</v>
      </c>
      <c r="F195" s="6" t="s">
        <v>36</v>
      </c>
      <c r="G195" s="30">
        <v>9394</v>
      </c>
      <c r="H195" s="22">
        <f>C195*E195*G195</f>
        <v>9394</v>
      </c>
      <c r="I195" s="8"/>
    </row>
    <row r="196" spans="1:9" ht="15" x14ac:dyDescent="0.2">
      <c r="A196" s="10" t="s">
        <v>368</v>
      </c>
      <c r="B196" s="11" t="s">
        <v>370</v>
      </c>
      <c r="C196" s="12">
        <v>2</v>
      </c>
      <c r="D196" s="13" t="s">
        <v>49</v>
      </c>
      <c r="E196" s="12">
        <v>1</v>
      </c>
      <c r="F196" s="13" t="s">
        <v>36</v>
      </c>
      <c r="G196" s="24">
        <v>2990</v>
      </c>
      <c r="H196" s="24">
        <f t="shared" ref="H196:H202" si="14">C196*E196*G196</f>
        <v>5980</v>
      </c>
      <c r="I196" s="25"/>
    </row>
    <row r="197" spans="1:9" ht="15" x14ac:dyDescent="0.2">
      <c r="A197" s="10" t="s">
        <v>368</v>
      </c>
      <c r="B197" s="11" t="s">
        <v>371</v>
      </c>
      <c r="C197" s="12">
        <v>5</v>
      </c>
      <c r="D197" s="13" t="s">
        <v>49</v>
      </c>
      <c r="E197" s="12">
        <v>1</v>
      </c>
      <c r="F197" s="13" t="s">
        <v>36</v>
      </c>
      <c r="G197" s="24">
        <v>1549</v>
      </c>
      <c r="H197" s="24">
        <f t="shared" si="14"/>
        <v>7745</v>
      </c>
      <c r="I197" s="25"/>
    </row>
    <row r="198" spans="1:9" ht="15" x14ac:dyDescent="0.2">
      <c r="A198" s="10" t="s">
        <v>368</v>
      </c>
      <c r="B198" s="11" t="s">
        <v>372</v>
      </c>
      <c r="C198" s="12">
        <v>20</v>
      </c>
      <c r="D198" s="13" t="s">
        <v>49</v>
      </c>
      <c r="E198" s="12">
        <v>1</v>
      </c>
      <c r="F198" s="13" t="s">
        <v>36</v>
      </c>
      <c r="G198" s="24">
        <v>349</v>
      </c>
      <c r="H198" s="24">
        <f t="shared" si="14"/>
        <v>6980</v>
      </c>
      <c r="I198" s="119"/>
    </row>
    <row r="199" spans="1:9" ht="15" x14ac:dyDescent="0.2">
      <c r="A199" s="10" t="s">
        <v>373</v>
      </c>
      <c r="B199" s="11" t="s">
        <v>374</v>
      </c>
      <c r="C199" s="11">
        <v>21</v>
      </c>
      <c r="D199" s="11" t="s">
        <v>103</v>
      </c>
      <c r="E199" s="11">
        <v>1</v>
      </c>
      <c r="F199" s="11" t="s">
        <v>36</v>
      </c>
      <c r="G199" s="24">
        <v>168</v>
      </c>
      <c r="H199" s="24">
        <f t="shared" si="14"/>
        <v>3528</v>
      </c>
      <c r="I199" s="119"/>
    </row>
    <row r="200" spans="1:9" ht="15" x14ac:dyDescent="0.2">
      <c r="A200" s="10" t="s">
        <v>375</v>
      </c>
      <c r="B200" s="11" t="s">
        <v>376</v>
      </c>
      <c r="C200" s="11">
        <v>2</v>
      </c>
      <c r="D200" s="11" t="s">
        <v>103</v>
      </c>
      <c r="E200" s="11">
        <v>1</v>
      </c>
      <c r="F200" s="11" t="s">
        <v>36</v>
      </c>
      <c r="G200" s="24">
        <v>250</v>
      </c>
      <c r="H200" s="24">
        <f t="shared" si="14"/>
        <v>500</v>
      </c>
      <c r="I200" s="119"/>
    </row>
    <row r="201" spans="1:9" ht="15" x14ac:dyDescent="0.2">
      <c r="A201" s="10" t="s">
        <v>375</v>
      </c>
      <c r="B201" s="11" t="s">
        <v>374</v>
      </c>
      <c r="C201" s="11">
        <v>6</v>
      </c>
      <c r="D201" s="11" t="s">
        <v>103</v>
      </c>
      <c r="E201" s="11">
        <v>1</v>
      </c>
      <c r="F201" s="11" t="s">
        <v>36</v>
      </c>
      <c r="G201" s="24">
        <v>168</v>
      </c>
      <c r="H201" s="24">
        <f t="shared" si="14"/>
        <v>1008</v>
      </c>
      <c r="I201" s="119"/>
    </row>
    <row r="202" spans="1:9" ht="15" x14ac:dyDescent="0.2">
      <c r="A202" s="10" t="s">
        <v>375</v>
      </c>
      <c r="B202" s="11" t="s">
        <v>377</v>
      </c>
      <c r="C202" s="11">
        <v>8</v>
      </c>
      <c r="D202" s="11" t="s">
        <v>103</v>
      </c>
      <c r="E202" s="11">
        <v>1</v>
      </c>
      <c r="F202" s="11" t="s">
        <v>36</v>
      </c>
      <c r="G202" s="24">
        <v>189</v>
      </c>
      <c r="H202" s="24">
        <f t="shared" si="14"/>
        <v>1512</v>
      </c>
      <c r="I202" s="119"/>
    </row>
    <row r="203" spans="1:9" ht="16" thickBot="1" x14ac:dyDescent="0.25">
      <c r="A203" s="16"/>
      <c r="B203" s="17"/>
      <c r="C203" s="9"/>
      <c r="D203" s="9"/>
      <c r="E203" s="9"/>
      <c r="F203" s="9"/>
      <c r="G203" s="9"/>
      <c r="H203" s="87">
        <f>SUM(H195:H202)</f>
        <v>36647</v>
      </c>
      <c r="I203" s="19"/>
    </row>
    <row r="204" spans="1:9" ht="42" x14ac:dyDescent="0.2">
      <c r="A204" s="20" t="s">
        <v>378</v>
      </c>
      <c r="B204" s="92" t="s">
        <v>379</v>
      </c>
      <c r="C204" s="137">
        <v>1</v>
      </c>
      <c r="D204" s="29" t="s">
        <v>380</v>
      </c>
      <c r="E204" s="137">
        <v>1</v>
      </c>
      <c r="F204" s="29" t="s">
        <v>36</v>
      </c>
      <c r="G204" s="30">
        <v>80000</v>
      </c>
      <c r="H204" s="22">
        <f t="shared" ref="H204:H212" si="15">C204*E204*G204</f>
        <v>80000</v>
      </c>
      <c r="I204" s="41"/>
    </row>
    <row r="205" spans="1:9" ht="15" x14ac:dyDescent="0.2">
      <c r="A205" s="10" t="s">
        <v>381</v>
      </c>
      <c r="B205" s="11" t="s">
        <v>382</v>
      </c>
      <c r="C205" s="12">
        <v>1</v>
      </c>
      <c r="D205" s="13" t="s">
        <v>380</v>
      </c>
      <c r="E205" s="12">
        <v>1</v>
      </c>
      <c r="F205" s="13" t="s">
        <v>36</v>
      </c>
      <c r="G205" s="24">
        <v>80000</v>
      </c>
      <c r="H205" s="24">
        <f t="shared" si="15"/>
        <v>80000</v>
      </c>
      <c r="I205" s="25" t="s">
        <v>383</v>
      </c>
    </row>
    <row r="206" spans="1:9" ht="56" x14ac:dyDescent="0.2">
      <c r="A206" s="10" t="s">
        <v>384</v>
      </c>
      <c r="B206" s="11" t="s">
        <v>385</v>
      </c>
      <c r="C206" s="12">
        <v>1</v>
      </c>
      <c r="D206" s="13" t="s">
        <v>14</v>
      </c>
      <c r="E206" s="12">
        <v>1</v>
      </c>
      <c r="F206" s="13" t="s">
        <v>36</v>
      </c>
      <c r="G206" s="24">
        <v>86000</v>
      </c>
      <c r="H206" s="24">
        <f t="shared" si="15"/>
        <v>86000</v>
      </c>
      <c r="I206" s="25" t="s">
        <v>386</v>
      </c>
    </row>
    <row r="207" spans="1:9" ht="15" x14ac:dyDescent="0.2">
      <c r="A207" s="10" t="s">
        <v>387</v>
      </c>
      <c r="B207" s="11" t="s">
        <v>388</v>
      </c>
      <c r="C207" s="12">
        <v>1</v>
      </c>
      <c r="D207" s="13" t="s">
        <v>14</v>
      </c>
      <c r="E207" s="12">
        <v>1</v>
      </c>
      <c r="F207" s="13" t="s">
        <v>36</v>
      </c>
      <c r="G207" s="24">
        <v>30000</v>
      </c>
      <c r="H207" s="24">
        <f t="shared" si="15"/>
        <v>30000</v>
      </c>
      <c r="I207" s="121"/>
    </row>
    <row r="208" spans="1:9" ht="15" x14ac:dyDescent="0.2">
      <c r="A208" s="10" t="s">
        <v>389</v>
      </c>
      <c r="B208" s="11" t="s">
        <v>390</v>
      </c>
      <c r="C208" s="12">
        <v>1</v>
      </c>
      <c r="D208" s="13" t="s">
        <v>380</v>
      </c>
      <c r="E208" s="12">
        <v>1</v>
      </c>
      <c r="F208" s="13" t="s">
        <v>36</v>
      </c>
      <c r="G208" s="24">
        <v>8000</v>
      </c>
      <c r="H208" s="24">
        <f t="shared" si="15"/>
        <v>8000</v>
      </c>
      <c r="I208" s="121"/>
    </row>
    <row r="209" spans="1:9" ht="15" x14ac:dyDescent="0.2">
      <c r="A209" s="10" t="s">
        <v>391</v>
      </c>
      <c r="B209" s="11" t="s">
        <v>390</v>
      </c>
      <c r="C209" s="12">
        <v>1</v>
      </c>
      <c r="D209" s="13" t="s">
        <v>380</v>
      </c>
      <c r="E209" s="12">
        <v>1</v>
      </c>
      <c r="F209" s="13" t="s">
        <v>36</v>
      </c>
      <c r="G209" s="24">
        <v>8000</v>
      </c>
      <c r="H209" s="24">
        <f t="shared" si="15"/>
        <v>8000</v>
      </c>
      <c r="I209" s="121"/>
    </row>
    <row r="210" spans="1:9" ht="15" x14ac:dyDescent="0.2">
      <c r="A210" s="10" t="s">
        <v>392</v>
      </c>
      <c r="B210" s="11" t="s">
        <v>393</v>
      </c>
      <c r="C210" s="12">
        <v>3</v>
      </c>
      <c r="D210" s="13" t="s">
        <v>380</v>
      </c>
      <c r="E210" s="12">
        <v>1</v>
      </c>
      <c r="F210" s="13" t="s">
        <v>36</v>
      </c>
      <c r="G210" s="24">
        <v>2600</v>
      </c>
      <c r="H210" s="24">
        <f t="shared" si="15"/>
        <v>7800</v>
      </c>
      <c r="I210" s="121"/>
    </row>
    <row r="211" spans="1:9" ht="28" x14ac:dyDescent="0.2">
      <c r="A211" s="10" t="s">
        <v>394</v>
      </c>
      <c r="B211" s="11" t="s">
        <v>395</v>
      </c>
      <c r="C211" s="12">
        <v>2</v>
      </c>
      <c r="D211" s="13" t="s">
        <v>380</v>
      </c>
      <c r="E211" s="12">
        <v>1</v>
      </c>
      <c r="F211" s="13" t="s">
        <v>36</v>
      </c>
      <c r="G211" s="24">
        <v>5000</v>
      </c>
      <c r="H211" s="24">
        <f t="shared" si="15"/>
        <v>10000</v>
      </c>
      <c r="I211" s="41"/>
    </row>
    <row r="212" spans="1:9" ht="15" x14ac:dyDescent="0.2">
      <c r="A212" s="10" t="s">
        <v>396</v>
      </c>
      <c r="B212" s="11" t="s">
        <v>397</v>
      </c>
      <c r="C212" s="12">
        <v>2</v>
      </c>
      <c r="D212" s="13" t="s">
        <v>380</v>
      </c>
      <c r="E212" s="12">
        <v>1</v>
      </c>
      <c r="F212" s="13" t="s">
        <v>36</v>
      </c>
      <c r="G212" s="24">
        <v>5000</v>
      </c>
      <c r="H212" s="24">
        <f t="shared" si="15"/>
        <v>10000</v>
      </c>
      <c r="I212" s="25"/>
    </row>
    <row r="213" spans="1:9" ht="56" x14ac:dyDescent="0.2">
      <c r="A213" s="10" t="s">
        <v>398</v>
      </c>
      <c r="B213" s="11" t="s">
        <v>399</v>
      </c>
      <c r="C213" s="12">
        <v>4</v>
      </c>
      <c r="D213" s="13" t="s">
        <v>380</v>
      </c>
      <c r="E213" s="12">
        <v>1</v>
      </c>
      <c r="F213" s="13" t="s">
        <v>36</v>
      </c>
      <c r="G213" s="24">
        <v>5000</v>
      </c>
      <c r="H213" s="24">
        <f>C213*E213*G213</f>
        <v>20000</v>
      </c>
      <c r="I213" s="121"/>
    </row>
    <row r="214" spans="1:9" ht="15" x14ac:dyDescent="0.2">
      <c r="A214" s="10" t="s">
        <v>400</v>
      </c>
      <c r="B214" s="11" t="s">
        <v>401</v>
      </c>
      <c r="C214" s="12">
        <v>1</v>
      </c>
      <c r="D214" s="13" t="s">
        <v>380</v>
      </c>
      <c r="E214" s="12">
        <v>1</v>
      </c>
      <c r="F214" s="13" t="s">
        <v>36</v>
      </c>
      <c r="G214" s="24">
        <v>15000</v>
      </c>
      <c r="H214" s="24">
        <f>C214*E214*G214</f>
        <v>15000</v>
      </c>
      <c r="I214" s="25" t="s">
        <v>402</v>
      </c>
    </row>
    <row r="215" spans="1:9" ht="15" x14ac:dyDescent="0.2">
      <c r="A215" s="10" t="s">
        <v>403</v>
      </c>
      <c r="B215" s="11" t="s">
        <v>404</v>
      </c>
      <c r="C215" s="12">
        <v>1</v>
      </c>
      <c r="D215" s="13" t="s">
        <v>380</v>
      </c>
      <c r="E215" s="12">
        <v>1</v>
      </c>
      <c r="F215" s="13" t="s">
        <v>36</v>
      </c>
      <c r="G215" s="24">
        <v>30000</v>
      </c>
      <c r="H215" s="24">
        <f>C215*E215*G215</f>
        <v>30000</v>
      </c>
      <c r="I215" s="25" t="s">
        <v>402</v>
      </c>
    </row>
    <row r="216" spans="1:9" ht="16" thickBot="1" x14ac:dyDescent="0.25">
      <c r="A216" s="16"/>
      <c r="B216" s="17"/>
      <c r="C216" s="9"/>
      <c r="D216" s="9"/>
      <c r="E216" s="9"/>
      <c r="F216" s="9"/>
      <c r="G216" s="9"/>
      <c r="H216" s="87">
        <f>SUM(H204:H215)</f>
        <v>384800</v>
      </c>
      <c r="I216" s="19"/>
    </row>
    <row r="217" spans="1:9" ht="28" x14ac:dyDescent="0.2">
      <c r="A217" s="93" t="s">
        <v>405</v>
      </c>
      <c r="B217" s="28" t="s">
        <v>406</v>
      </c>
      <c r="C217" s="5">
        <v>8</v>
      </c>
      <c r="D217" s="6" t="s">
        <v>69</v>
      </c>
      <c r="E217" s="5">
        <v>1</v>
      </c>
      <c r="F217" s="6" t="s">
        <v>40</v>
      </c>
      <c r="G217" s="30">
        <v>4000</v>
      </c>
      <c r="H217" s="30">
        <f>C217*E217*G217</f>
        <v>32000</v>
      </c>
      <c r="I217" s="23" t="s">
        <v>407</v>
      </c>
    </row>
    <row r="218" spans="1:9" ht="15" x14ac:dyDescent="0.2">
      <c r="A218" s="90" t="s">
        <v>408</v>
      </c>
      <c r="B218" s="26" t="s">
        <v>409</v>
      </c>
      <c r="C218" s="12">
        <v>9</v>
      </c>
      <c r="D218" s="13" t="s">
        <v>49</v>
      </c>
      <c r="E218" s="12">
        <v>1</v>
      </c>
      <c r="F218" s="13" t="s">
        <v>40</v>
      </c>
      <c r="G218" s="24">
        <v>800</v>
      </c>
      <c r="H218" s="24">
        <f>C218*E218*G218</f>
        <v>7200</v>
      </c>
      <c r="I218" s="25" t="s">
        <v>410</v>
      </c>
    </row>
    <row r="219" spans="1:9" ht="15" x14ac:dyDescent="0.2">
      <c r="A219" s="10" t="s">
        <v>411</v>
      </c>
      <c r="B219" s="11" t="s">
        <v>412</v>
      </c>
      <c r="C219" s="12">
        <v>24</v>
      </c>
      <c r="D219" s="13" t="s">
        <v>58</v>
      </c>
      <c r="E219" s="12">
        <v>1</v>
      </c>
      <c r="F219" s="13" t="s">
        <v>36</v>
      </c>
      <c r="G219" s="24">
        <v>1500</v>
      </c>
      <c r="H219" s="24">
        <f>C219*E219*G219</f>
        <v>36000</v>
      </c>
      <c r="I219" s="25" t="s">
        <v>413</v>
      </c>
    </row>
    <row r="220" spans="1:9" ht="15" x14ac:dyDescent="0.2">
      <c r="A220" s="10" t="s">
        <v>414</v>
      </c>
      <c r="B220" s="11" t="s">
        <v>415</v>
      </c>
      <c r="C220" s="12">
        <v>178</v>
      </c>
      <c r="D220" s="13" t="s">
        <v>49</v>
      </c>
      <c r="E220" s="12">
        <v>1</v>
      </c>
      <c r="F220" s="13" t="s">
        <v>36</v>
      </c>
      <c r="G220" s="24">
        <v>60</v>
      </c>
      <c r="H220" s="24">
        <f t="shared" ref="H220:H231" si="16">C220*E220*G220</f>
        <v>10680</v>
      </c>
      <c r="I220" s="25"/>
    </row>
    <row r="221" spans="1:9" ht="15" x14ac:dyDescent="0.2">
      <c r="A221" s="10" t="s">
        <v>416</v>
      </c>
      <c r="B221" s="11" t="s">
        <v>417</v>
      </c>
      <c r="C221" s="12">
        <v>55</v>
      </c>
      <c r="D221" s="13" t="s">
        <v>49</v>
      </c>
      <c r="E221" s="12">
        <v>1</v>
      </c>
      <c r="F221" s="13" t="s">
        <v>36</v>
      </c>
      <c r="G221" s="24">
        <v>40</v>
      </c>
      <c r="H221" s="24">
        <f t="shared" si="16"/>
        <v>2200</v>
      </c>
      <c r="I221" s="25"/>
    </row>
    <row r="222" spans="1:9" ht="15" x14ac:dyDescent="0.2">
      <c r="A222" s="10" t="s">
        <v>418</v>
      </c>
      <c r="B222" s="11" t="s">
        <v>419</v>
      </c>
      <c r="C222" s="12">
        <v>55</v>
      </c>
      <c r="D222" s="13" t="s">
        <v>49</v>
      </c>
      <c r="E222" s="12">
        <v>1</v>
      </c>
      <c r="F222" s="13" t="s">
        <v>36</v>
      </c>
      <c r="G222" s="24">
        <v>80</v>
      </c>
      <c r="H222" s="24">
        <f t="shared" si="16"/>
        <v>4400</v>
      </c>
      <c r="I222" s="25"/>
    </row>
    <row r="223" spans="1:9" ht="15" x14ac:dyDescent="0.2">
      <c r="A223" s="10" t="s">
        <v>420</v>
      </c>
      <c r="B223" s="26" t="s">
        <v>421</v>
      </c>
      <c r="C223" s="12">
        <v>57</v>
      </c>
      <c r="D223" s="13" t="s">
        <v>49</v>
      </c>
      <c r="E223" s="12">
        <v>1</v>
      </c>
      <c r="F223" s="13" t="s">
        <v>36</v>
      </c>
      <c r="G223" s="24">
        <v>30</v>
      </c>
      <c r="H223" s="24">
        <f t="shared" si="16"/>
        <v>1710</v>
      </c>
      <c r="I223" s="121"/>
    </row>
    <row r="224" spans="1:9" ht="15" x14ac:dyDescent="0.2">
      <c r="A224" s="10" t="s">
        <v>422</v>
      </c>
      <c r="B224" s="26" t="s">
        <v>71</v>
      </c>
      <c r="C224" s="12">
        <v>1</v>
      </c>
      <c r="D224" s="13" t="s">
        <v>69</v>
      </c>
      <c r="E224" s="12">
        <v>1</v>
      </c>
      <c r="F224" s="13" t="s">
        <v>40</v>
      </c>
      <c r="G224" s="24">
        <v>2500</v>
      </c>
      <c r="H224" s="24">
        <f>C224*E224*G224</f>
        <v>2500</v>
      </c>
      <c r="I224" s="121" t="s">
        <v>423</v>
      </c>
    </row>
    <row r="225" spans="1:9" ht="15" x14ac:dyDescent="0.2">
      <c r="A225" s="10" t="s">
        <v>424</v>
      </c>
      <c r="B225" s="26" t="s">
        <v>425</v>
      </c>
      <c r="C225" s="12">
        <v>1</v>
      </c>
      <c r="D225" s="13" t="s">
        <v>58</v>
      </c>
      <c r="E225" s="12">
        <v>1</v>
      </c>
      <c r="F225" s="13" t="s">
        <v>36</v>
      </c>
      <c r="G225" s="24">
        <v>2000</v>
      </c>
      <c r="H225" s="24">
        <f>C225*E225*G225</f>
        <v>2000</v>
      </c>
      <c r="I225" s="121"/>
    </row>
    <row r="226" spans="1:9" ht="15" x14ac:dyDescent="0.2">
      <c r="A226" s="10" t="s">
        <v>426</v>
      </c>
      <c r="B226" s="26" t="s">
        <v>427</v>
      </c>
      <c r="C226" s="12">
        <v>11</v>
      </c>
      <c r="D226" s="13" t="s">
        <v>49</v>
      </c>
      <c r="E226" s="12">
        <v>1</v>
      </c>
      <c r="F226" s="13" t="s">
        <v>36</v>
      </c>
      <c r="G226" s="24">
        <v>80</v>
      </c>
      <c r="H226" s="24">
        <f t="shared" ref="H226:H230" si="17">C226*E226*G226</f>
        <v>880</v>
      </c>
      <c r="I226" s="121"/>
    </row>
    <row r="227" spans="1:9" ht="15" x14ac:dyDescent="0.2">
      <c r="A227" s="10" t="s">
        <v>426</v>
      </c>
      <c r="B227" s="26" t="s">
        <v>428</v>
      </c>
      <c r="C227" s="12">
        <v>33</v>
      </c>
      <c r="D227" s="13" t="s">
        <v>300</v>
      </c>
      <c r="E227" s="12">
        <v>1</v>
      </c>
      <c r="F227" s="13" t="s">
        <v>36</v>
      </c>
      <c r="G227" s="24">
        <v>40</v>
      </c>
      <c r="H227" s="24">
        <f t="shared" si="17"/>
        <v>1320</v>
      </c>
      <c r="I227" s="121" t="s">
        <v>429</v>
      </c>
    </row>
    <row r="228" spans="1:9" ht="15" x14ac:dyDescent="0.2">
      <c r="A228" s="10" t="s">
        <v>426</v>
      </c>
      <c r="B228" s="26" t="s">
        <v>430</v>
      </c>
      <c r="C228" s="12">
        <v>12</v>
      </c>
      <c r="D228" s="13" t="s">
        <v>49</v>
      </c>
      <c r="E228" s="12">
        <v>1</v>
      </c>
      <c r="F228" s="13" t="s">
        <v>36</v>
      </c>
      <c r="G228" s="24">
        <v>60</v>
      </c>
      <c r="H228" s="24">
        <f t="shared" si="17"/>
        <v>720</v>
      </c>
      <c r="I228" s="121" t="s">
        <v>431</v>
      </c>
    </row>
    <row r="229" spans="1:9" ht="15" x14ac:dyDescent="0.2">
      <c r="A229" s="10" t="s">
        <v>426</v>
      </c>
      <c r="B229" s="26" t="s">
        <v>432</v>
      </c>
      <c r="C229" s="12">
        <v>1</v>
      </c>
      <c r="D229" s="13" t="s">
        <v>14</v>
      </c>
      <c r="E229" s="12">
        <v>1</v>
      </c>
      <c r="F229" s="13" t="s">
        <v>36</v>
      </c>
      <c r="G229" s="24">
        <v>300</v>
      </c>
      <c r="H229" s="24">
        <f t="shared" si="17"/>
        <v>300</v>
      </c>
      <c r="I229" s="121"/>
    </row>
    <row r="230" spans="1:9" ht="15" x14ac:dyDescent="0.2">
      <c r="A230" s="10" t="s">
        <v>426</v>
      </c>
      <c r="B230" s="26" t="s">
        <v>433</v>
      </c>
      <c r="C230" s="12">
        <v>11</v>
      </c>
      <c r="D230" s="13" t="s">
        <v>49</v>
      </c>
      <c r="E230" s="12">
        <v>1</v>
      </c>
      <c r="F230" s="13" t="s">
        <v>36</v>
      </c>
      <c r="G230" s="24">
        <v>110</v>
      </c>
      <c r="H230" s="24">
        <f t="shared" si="17"/>
        <v>1210</v>
      </c>
      <c r="I230" s="121" t="s">
        <v>434</v>
      </c>
    </row>
    <row r="231" spans="1:9" ht="15" x14ac:dyDescent="0.2">
      <c r="A231" s="94" t="s">
        <v>435</v>
      </c>
      <c r="B231" s="26" t="s">
        <v>436</v>
      </c>
      <c r="C231" s="12">
        <v>272</v>
      </c>
      <c r="D231" s="13" t="s">
        <v>49</v>
      </c>
      <c r="E231" s="12">
        <v>1</v>
      </c>
      <c r="F231" s="13" t="s">
        <v>36</v>
      </c>
      <c r="G231" s="24">
        <v>15</v>
      </c>
      <c r="H231" s="24">
        <f t="shared" si="16"/>
        <v>4080</v>
      </c>
      <c r="I231" s="25" t="s">
        <v>437</v>
      </c>
    </row>
    <row r="232" spans="1:9" ht="16" thickBot="1" x14ac:dyDescent="0.25">
      <c r="A232" s="16"/>
      <c r="B232" s="17"/>
      <c r="C232" s="9"/>
      <c r="D232" s="9"/>
      <c r="E232" s="9"/>
      <c r="F232" s="9"/>
      <c r="G232" s="9"/>
      <c r="H232" s="87">
        <f>SUM(H217:H231)</f>
        <v>107200</v>
      </c>
      <c r="I232" s="25"/>
    </row>
    <row r="233" spans="1:9" ht="15" x14ac:dyDescent="0.2">
      <c r="A233" s="20" t="s">
        <v>438</v>
      </c>
      <c r="B233" s="28" t="s">
        <v>439</v>
      </c>
      <c r="C233" s="5">
        <v>1</v>
      </c>
      <c r="D233" s="6" t="s">
        <v>14</v>
      </c>
      <c r="E233" s="5">
        <v>1</v>
      </c>
      <c r="F233" s="6" t="s">
        <v>36</v>
      </c>
      <c r="G233" s="30">
        <v>14950</v>
      </c>
      <c r="H233" s="22">
        <f>C233*E233*G233</f>
        <v>14950</v>
      </c>
      <c r="I233" s="8"/>
    </row>
    <row r="234" spans="1:9" ht="15" x14ac:dyDescent="0.2">
      <c r="A234" s="95" t="s">
        <v>440</v>
      </c>
      <c r="B234" s="96" t="s">
        <v>441</v>
      </c>
      <c r="C234" s="57">
        <v>1</v>
      </c>
      <c r="D234" s="47" t="s">
        <v>14</v>
      </c>
      <c r="E234" s="57">
        <v>1</v>
      </c>
      <c r="F234" s="47" t="s">
        <v>36</v>
      </c>
      <c r="G234" s="43">
        <v>13850</v>
      </c>
      <c r="H234" s="24">
        <f>C234*E234*G234</f>
        <v>13850</v>
      </c>
      <c r="I234" s="121"/>
    </row>
    <row r="235" spans="1:9" ht="15" x14ac:dyDescent="0.2">
      <c r="A235" s="10" t="s">
        <v>442</v>
      </c>
      <c r="B235" s="11" t="s">
        <v>443</v>
      </c>
      <c r="C235" s="12">
        <v>8</v>
      </c>
      <c r="D235" s="13" t="s">
        <v>316</v>
      </c>
      <c r="E235" s="12">
        <v>5</v>
      </c>
      <c r="F235" s="13" t="s">
        <v>444</v>
      </c>
      <c r="G235" s="24">
        <v>200</v>
      </c>
      <c r="H235" s="24">
        <f>C235*E235*G235</f>
        <v>8000</v>
      </c>
      <c r="I235" s="25" t="s">
        <v>445</v>
      </c>
    </row>
    <row r="236" spans="1:9" ht="28" x14ac:dyDescent="0.2">
      <c r="A236" s="90" t="s">
        <v>446</v>
      </c>
      <c r="B236" s="26" t="s">
        <v>447</v>
      </c>
      <c r="C236" s="12">
        <v>5</v>
      </c>
      <c r="D236" s="13" t="s">
        <v>316</v>
      </c>
      <c r="E236" s="12">
        <v>1</v>
      </c>
      <c r="F236" s="13" t="s">
        <v>444</v>
      </c>
      <c r="G236" s="24">
        <v>2000</v>
      </c>
      <c r="H236" s="24">
        <f>C236*E236*G236</f>
        <v>10000</v>
      </c>
      <c r="I236" s="25" t="s">
        <v>448</v>
      </c>
    </row>
    <row r="237" spans="1:9" ht="15" x14ac:dyDescent="0.2">
      <c r="A237" s="90" t="s">
        <v>446</v>
      </c>
      <c r="B237" s="26" t="s">
        <v>449</v>
      </c>
      <c r="C237" s="12">
        <v>13</v>
      </c>
      <c r="D237" s="13" t="s">
        <v>316</v>
      </c>
      <c r="E237" s="12">
        <v>1</v>
      </c>
      <c r="F237" s="13" t="s">
        <v>36</v>
      </c>
      <c r="G237" s="24">
        <v>500</v>
      </c>
      <c r="H237" s="24">
        <f>C237*E237*G237</f>
        <v>6500</v>
      </c>
      <c r="I237" s="25" t="s">
        <v>450</v>
      </c>
    </row>
    <row r="238" spans="1:9" ht="15" x14ac:dyDescent="0.2">
      <c r="A238" s="10" t="s">
        <v>451</v>
      </c>
      <c r="B238" s="11" t="s">
        <v>452</v>
      </c>
      <c r="C238" s="12">
        <v>1</v>
      </c>
      <c r="D238" s="13" t="s">
        <v>49</v>
      </c>
      <c r="E238" s="12">
        <v>1</v>
      </c>
      <c r="F238" s="13" t="s">
        <v>40</v>
      </c>
      <c r="G238" s="24">
        <v>1500</v>
      </c>
      <c r="H238" s="24">
        <f t="shared" ref="H238" si="18">C238*E238*G238</f>
        <v>1500</v>
      </c>
      <c r="I238" s="25"/>
    </row>
    <row r="239" spans="1:9" ht="15" x14ac:dyDescent="0.2">
      <c r="A239" s="90" t="s">
        <v>453</v>
      </c>
      <c r="B239" s="26"/>
      <c r="C239" s="12">
        <v>6</v>
      </c>
      <c r="D239" s="13" t="s">
        <v>49</v>
      </c>
      <c r="E239" s="12">
        <v>2</v>
      </c>
      <c r="F239" s="13" t="s">
        <v>40</v>
      </c>
      <c r="G239" s="24">
        <v>600</v>
      </c>
      <c r="H239" s="24">
        <f>C239*E239*G239</f>
        <v>7200</v>
      </c>
      <c r="I239" s="119" t="s">
        <v>454</v>
      </c>
    </row>
    <row r="240" spans="1:9" ht="16" thickBot="1" x14ac:dyDescent="0.25">
      <c r="A240" s="16"/>
      <c r="B240" s="17"/>
      <c r="C240" s="9"/>
      <c r="D240" s="9"/>
      <c r="E240" s="9"/>
      <c r="F240" s="9"/>
      <c r="G240" s="9"/>
      <c r="H240" s="87">
        <f>SUM(H233:H239)</f>
        <v>62000</v>
      </c>
      <c r="I240" s="19"/>
    </row>
    <row r="241" spans="1:9" ht="28" x14ac:dyDescent="0.2">
      <c r="A241" s="3" t="s">
        <v>455</v>
      </c>
      <c r="B241" s="92" t="s">
        <v>456</v>
      </c>
      <c r="C241" s="97">
        <v>1</v>
      </c>
      <c r="D241" s="6" t="s">
        <v>14</v>
      </c>
      <c r="E241" s="5">
        <v>1</v>
      </c>
      <c r="F241" s="6" t="s">
        <v>457</v>
      </c>
      <c r="G241" s="22">
        <v>4500</v>
      </c>
      <c r="H241" s="22">
        <f>C241*E241*G241</f>
        <v>4500</v>
      </c>
      <c r="I241" s="25" t="s">
        <v>458</v>
      </c>
    </row>
    <row r="242" spans="1:9" ht="15" x14ac:dyDescent="0.2">
      <c r="A242" s="10" t="s">
        <v>455</v>
      </c>
      <c r="B242" s="75" t="s">
        <v>459</v>
      </c>
      <c r="C242" s="75">
        <v>1</v>
      </c>
      <c r="D242" s="75" t="s">
        <v>14</v>
      </c>
      <c r="E242" s="75">
        <v>1</v>
      </c>
      <c r="F242" s="75" t="s">
        <v>36</v>
      </c>
      <c r="G242" s="24">
        <v>2550</v>
      </c>
      <c r="H242" s="24">
        <f>C242*E242*G242</f>
        <v>2550</v>
      </c>
      <c r="I242" s="98"/>
    </row>
    <row r="243" spans="1:9" ht="15" x14ac:dyDescent="0.2">
      <c r="A243" s="10" t="s">
        <v>461</v>
      </c>
      <c r="B243" s="11" t="s">
        <v>462</v>
      </c>
      <c r="C243" s="12">
        <v>1</v>
      </c>
      <c r="D243" s="13" t="s">
        <v>460</v>
      </c>
      <c r="E243" s="12">
        <v>1</v>
      </c>
      <c r="F243" s="13" t="s">
        <v>36</v>
      </c>
      <c r="G243" s="24">
        <v>13000</v>
      </c>
      <c r="H243" s="24">
        <f t="shared" ref="H243:H244" si="19">C243*E243*G243</f>
        <v>13000</v>
      </c>
      <c r="I243" s="25" t="s">
        <v>183</v>
      </c>
    </row>
    <row r="244" spans="1:9" ht="15" x14ac:dyDescent="0.2">
      <c r="A244" s="10" t="s">
        <v>463</v>
      </c>
      <c r="B244" s="75" t="s">
        <v>464</v>
      </c>
      <c r="C244" s="99">
        <v>1</v>
      </c>
      <c r="D244" s="100" t="s">
        <v>14</v>
      </c>
      <c r="E244" s="99">
        <v>1</v>
      </c>
      <c r="F244" s="100" t="s">
        <v>302</v>
      </c>
      <c r="G244" s="24">
        <v>880</v>
      </c>
      <c r="H244" s="24">
        <f t="shared" si="19"/>
        <v>880</v>
      </c>
      <c r="I244" s="121" t="s">
        <v>465</v>
      </c>
    </row>
    <row r="245" spans="1:9" ht="28" x14ac:dyDescent="0.2">
      <c r="A245" s="10" t="s">
        <v>466</v>
      </c>
      <c r="B245" s="75" t="s">
        <v>467</v>
      </c>
      <c r="C245" s="75">
        <v>1</v>
      </c>
      <c r="D245" s="75" t="s">
        <v>14</v>
      </c>
      <c r="E245" s="75">
        <v>1</v>
      </c>
      <c r="F245" s="75" t="s">
        <v>36</v>
      </c>
      <c r="G245" s="24">
        <v>80000</v>
      </c>
      <c r="H245" s="24">
        <f>C245*E245*G245</f>
        <v>80000</v>
      </c>
      <c r="I245" s="41"/>
    </row>
    <row r="246" spans="1:9" ht="16" thickBot="1" x14ac:dyDescent="0.25">
      <c r="A246" s="122"/>
      <c r="B246" s="123"/>
      <c r="C246" s="101"/>
      <c r="D246" s="101"/>
      <c r="E246" s="101"/>
      <c r="F246" s="101"/>
      <c r="G246" s="101"/>
      <c r="H246" s="87">
        <f>SUM(H241:H245)</f>
        <v>100930</v>
      </c>
      <c r="I246" s="19"/>
    </row>
    <row r="247" spans="1:9" ht="15" x14ac:dyDescent="0.2">
      <c r="A247" s="95" t="s">
        <v>468</v>
      </c>
      <c r="B247" s="34"/>
      <c r="C247" s="34"/>
      <c r="D247" s="34"/>
      <c r="E247" s="34"/>
      <c r="F247" s="34"/>
      <c r="G247" s="34"/>
      <c r="H247" s="102">
        <f>H8+H22+H29+H38+H114+H140+H180+H194+H203+H216+H232+H240+H246+H104+H122</f>
        <v>2995390.15</v>
      </c>
      <c r="I247" s="119"/>
    </row>
    <row r="248" spans="1:9" ht="15" x14ac:dyDescent="0.2">
      <c r="A248" s="10" t="s">
        <v>469</v>
      </c>
      <c r="B248" s="103"/>
      <c r="C248" s="104"/>
      <c r="D248" s="104"/>
      <c r="E248" s="104"/>
      <c r="F248" s="104"/>
      <c r="G248" s="104"/>
      <c r="H248" s="105">
        <f>H8*0.03</f>
        <v>16756.2</v>
      </c>
      <c r="I248" s="106"/>
    </row>
    <row r="249" spans="1:9" ht="15" x14ac:dyDescent="0.2">
      <c r="A249" s="10" t="s">
        <v>470</v>
      </c>
      <c r="B249" s="103"/>
      <c r="C249" s="104"/>
      <c r="D249" s="104"/>
      <c r="E249" s="104"/>
      <c r="F249" s="104"/>
      <c r="G249" s="104"/>
      <c r="H249" s="105">
        <f>(H22+H29)*0.05</f>
        <v>41820.825000000004</v>
      </c>
      <c r="I249" s="106"/>
    </row>
    <row r="250" spans="1:9" ht="15" x14ac:dyDescent="0.2">
      <c r="A250" s="10" t="s">
        <v>471</v>
      </c>
      <c r="B250" s="103"/>
      <c r="C250" s="104"/>
      <c r="D250" s="104"/>
      <c r="E250" s="104"/>
      <c r="F250" s="104"/>
      <c r="G250" s="104"/>
      <c r="H250" s="105">
        <f>(H247-H8-H22-H29-H233-H235-H241-H242)*0.1</f>
        <v>157043.36499999999</v>
      </c>
      <c r="I250" s="106"/>
    </row>
    <row r="251" spans="1:9" ht="15" x14ac:dyDescent="0.2">
      <c r="A251" s="107" t="s">
        <v>472</v>
      </c>
      <c r="B251" s="103"/>
      <c r="C251" s="104"/>
      <c r="D251" s="104"/>
      <c r="E251" s="104"/>
      <c r="F251" s="104"/>
      <c r="G251" s="104"/>
      <c r="H251" s="108">
        <f>(H247+H248+H249+H250)*0.06</f>
        <v>192660.6324</v>
      </c>
      <c r="I251" s="109"/>
    </row>
    <row r="252" spans="1:9" ht="16" thickBot="1" x14ac:dyDescent="0.25">
      <c r="A252" s="184"/>
      <c r="B252" s="185"/>
      <c r="C252" s="185"/>
      <c r="D252" s="185"/>
      <c r="E252" s="185"/>
      <c r="F252" s="185"/>
      <c r="G252" s="185"/>
      <c r="H252" s="110">
        <f>SUM(H247:H251)</f>
        <v>3403671.1724</v>
      </c>
      <c r="I252" s="111"/>
    </row>
    <row r="253" spans="1:9" x14ac:dyDescent="0.25">
      <c r="A253" s="112"/>
      <c r="B253" s="112"/>
      <c r="C253" s="112"/>
      <c r="D253" s="112"/>
      <c r="E253" s="112"/>
      <c r="F253" s="112"/>
      <c r="G253" s="112"/>
      <c r="I253" s="112"/>
    </row>
    <row r="254" spans="1:9" x14ac:dyDescent="0.25">
      <c r="A254" s="118"/>
      <c r="B254" s="118"/>
      <c r="C254" s="118"/>
      <c r="D254" s="118"/>
      <c r="E254" s="118"/>
      <c r="F254" s="118"/>
      <c r="G254" s="118"/>
      <c r="H254" s="138"/>
      <c r="I254" s="118"/>
    </row>
    <row r="255" spans="1:9" x14ac:dyDescent="0.25">
      <c r="A255" s="118"/>
      <c r="B255" s="118"/>
      <c r="C255" s="118"/>
      <c r="D255" s="118"/>
      <c r="E255" s="118"/>
      <c r="F255" s="118"/>
      <c r="G255" s="118"/>
      <c r="H255" s="138"/>
      <c r="I255" s="118"/>
    </row>
    <row r="256" spans="1:9" x14ac:dyDescent="0.25">
      <c r="A256" s="118"/>
      <c r="B256" s="118"/>
      <c r="C256" s="118"/>
      <c r="D256" s="118"/>
      <c r="E256" s="118"/>
      <c r="F256" s="118"/>
      <c r="G256" s="118"/>
      <c r="H256" s="138"/>
      <c r="I256" s="118"/>
    </row>
    <row r="257" spans="1:9" x14ac:dyDescent="0.25">
      <c r="A257" s="118"/>
      <c r="B257" s="118"/>
      <c r="C257" s="118"/>
      <c r="D257" s="118"/>
      <c r="E257" s="118"/>
      <c r="F257" s="118"/>
      <c r="G257" s="118"/>
      <c r="H257" s="138"/>
      <c r="I257" s="118"/>
    </row>
    <row r="258" spans="1:9" x14ac:dyDescent="0.25">
      <c r="A258" s="118"/>
      <c r="B258" s="118"/>
      <c r="C258" s="118"/>
      <c r="D258" s="118"/>
      <c r="E258" s="118"/>
      <c r="F258" s="118"/>
      <c r="G258" s="118"/>
      <c r="H258" s="138"/>
      <c r="I258" s="118"/>
    </row>
    <row r="259" spans="1:9" x14ac:dyDescent="0.25">
      <c r="A259" s="118"/>
      <c r="B259" s="118"/>
      <c r="C259" s="118"/>
      <c r="D259" s="118"/>
      <c r="E259" s="118"/>
      <c r="F259" s="118"/>
      <c r="G259" s="118"/>
      <c r="H259" s="138"/>
      <c r="I259" s="118"/>
    </row>
    <row r="260" spans="1:9" x14ac:dyDescent="0.25">
      <c r="A260" s="118"/>
      <c r="B260" s="118"/>
      <c r="C260" s="118"/>
      <c r="D260" s="118"/>
      <c r="E260" s="118"/>
      <c r="F260" s="118"/>
      <c r="G260" s="118"/>
      <c r="H260" s="138"/>
      <c r="I260" s="118"/>
    </row>
    <row r="261" spans="1:9" x14ac:dyDescent="0.25">
      <c r="A261" s="112"/>
      <c r="B261" s="113"/>
      <c r="C261" s="112"/>
      <c r="D261" s="112"/>
      <c r="E261" s="139"/>
      <c r="F261" s="112"/>
      <c r="G261" s="112"/>
      <c r="I261" s="112"/>
    </row>
    <row r="262" spans="1:9" x14ac:dyDescent="0.25">
      <c r="A262" s="112"/>
      <c r="B262" s="113"/>
      <c r="C262" s="112"/>
      <c r="D262" s="112"/>
      <c r="E262" s="139"/>
      <c r="F262" s="112"/>
      <c r="G262" s="112"/>
      <c r="I262" s="112"/>
    </row>
    <row r="263" spans="1:9" x14ac:dyDescent="0.25">
      <c r="A263" s="112"/>
      <c r="B263" s="113"/>
      <c r="C263" s="112"/>
      <c r="D263" s="112"/>
      <c r="E263" s="139"/>
      <c r="F263" s="112"/>
      <c r="G263" s="112"/>
      <c r="I263" s="112"/>
    </row>
    <row r="264" spans="1:9" x14ac:dyDescent="0.25">
      <c r="A264" s="112"/>
      <c r="B264" s="113"/>
      <c r="C264" s="112"/>
      <c r="D264" s="112"/>
      <c r="E264" s="139"/>
      <c r="F264" s="112"/>
      <c r="G264" s="112"/>
      <c r="I264" s="112"/>
    </row>
    <row r="265" spans="1:9" x14ac:dyDescent="0.25">
      <c r="A265" s="112"/>
      <c r="B265" s="113"/>
      <c r="C265" s="112"/>
      <c r="D265" s="112"/>
      <c r="E265" s="139"/>
      <c r="F265" s="112"/>
      <c r="G265" s="112"/>
      <c r="I265" s="140"/>
    </row>
    <row r="266" spans="1:9" x14ac:dyDescent="0.25">
      <c r="A266" s="112"/>
      <c r="B266" s="113"/>
      <c r="C266" s="112"/>
      <c r="D266" s="112"/>
      <c r="E266" s="139"/>
      <c r="F266" s="112"/>
      <c r="G266" s="112"/>
      <c r="I266" s="112"/>
    </row>
    <row r="267" spans="1:9" x14ac:dyDescent="0.25">
      <c r="A267" s="112"/>
      <c r="B267" s="113"/>
      <c r="C267" s="112"/>
      <c r="D267" s="112"/>
      <c r="E267" s="139"/>
      <c r="F267" s="112"/>
      <c r="G267" s="112"/>
      <c r="I267" s="112"/>
    </row>
    <row r="268" spans="1:9" x14ac:dyDescent="0.25">
      <c r="A268" s="112"/>
      <c r="B268" s="113"/>
      <c r="C268" s="112"/>
      <c r="D268" s="112"/>
      <c r="E268" s="139"/>
      <c r="F268" s="112"/>
      <c r="G268" s="112"/>
      <c r="I268" s="112"/>
    </row>
    <row r="269" spans="1:9" x14ac:dyDescent="0.25">
      <c r="A269" s="112"/>
      <c r="B269" s="113"/>
      <c r="C269" s="112"/>
      <c r="D269" s="112"/>
      <c r="E269" s="139"/>
      <c r="F269" s="112"/>
      <c r="G269" s="112"/>
      <c r="I269" s="112"/>
    </row>
    <row r="270" spans="1:9" x14ac:dyDescent="0.25">
      <c r="A270" s="112"/>
      <c r="B270" s="113"/>
      <c r="C270" s="112"/>
      <c r="D270" s="112"/>
      <c r="E270" s="139"/>
      <c r="F270" s="112"/>
      <c r="G270" s="112"/>
      <c r="I270" s="112"/>
    </row>
    <row r="271" spans="1:9" x14ac:dyDescent="0.25">
      <c r="A271" s="112"/>
      <c r="B271" s="113"/>
      <c r="C271" s="112"/>
      <c r="D271" s="112"/>
      <c r="E271" s="139"/>
      <c r="F271" s="112"/>
      <c r="G271" s="112"/>
      <c r="I271" s="112"/>
    </row>
    <row r="272" spans="1:9" x14ac:dyDescent="0.25">
      <c r="A272" s="112"/>
      <c r="B272" s="113"/>
      <c r="C272" s="112"/>
      <c r="D272" s="112"/>
      <c r="E272" s="139"/>
      <c r="F272" s="112"/>
      <c r="G272" s="112"/>
      <c r="I272" s="112"/>
    </row>
    <row r="273" spans="1:9" x14ac:dyDescent="0.25">
      <c r="A273" s="112"/>
      <c r="B273" s="113"/>
      <c r="C273" s="112"/>
      <c r="D273" s="112"/>
      <c r="E273" s="139"/>
      <c r="F273" s="112"/>
      <c r="G273" s="112"/>
      <c r="I273" s="112"/>
    </row>
    <row r="274" spans="1:9" x14ac:dyDescent="0.25">
      <c r="A274" s="112"/>
      <c r="B274" s="113"/>
      <c r="C274" s="112"/>
      <c r="D274" s="112"/>
      <c r="E274" s="139"/>
      <c r="F274" s="112"/>
      <c r="G274" s="112"/>
      <c r="I274" s="112"/>
    </row>
    <row r="275" spans="1:9" x14ac:dyDescent="0.25">
      <c r="A275" s="112"/>
      <c r="B275" s="113"/>
      <c r="C275" s="112"/>
      <c r="D275" s="112"/>
      <c r="E275" s="139"/>
      <c r="F275" s="112"/>
      <c r="G275" s="112"/>
      <c r="I275" s="112"/>
    </row>
    <row r="276" spans="1:9" x14ac:dyDescent="0.25">
      <c r="A276" s="112"/>
      <c r="B276" s="113"/>
      <c r="C276" s="112"/>
      <c r="D276" s="112"/>
      <c r="E276" s="139"/>
      <c r="F276" s="112"/>
      <c r="G276" s="112"/>
      <c r="I276" s="112"/>
    </row>
    <row r="277" spans="1:9" x14ac:dyDescent="0.25">
      <c r="A277" s="112"/>
      <c r="B277" s="113"/>
      <c r="C277" s="112"/>
      <c r="D277" s="112"/>
      <c r="E277" s="139"/>
      <c r="F277" s="112"/>
      <c r="G277" s="112"/>
      <c r="I277" s="112"/>
    </row>
    <row r="278" spans="1:9" x14ac:dyDescent="0.25">
      <c r="A278" s="112"/>
      <c r="B278" s="113"/>
      <c r="C278" s="112"/>
      <c r="D278" s="112"/>
      <c r="E278" s="139"/>
      <c r="F278" s="112"/>
      <c r="G278" s="112"/>
      <c r="I278" s="112"/>
    </row>
    <row r="279" spans="1:9" x14ac:dyDescent="0.25">
      <c r="A279" s="112"/>
      <c r="B279" s="113"/>
      <c r="C279" s="112"/>
      <c r="D279" s="112"/>
      <c r="E279" s="139"/>
      <c r="F279" s="112"/>
      <c r="G279" s="112"/>
      <c r="I279" s="112"/>
    </row>
    <row r="280" spans="1:9" x14ac:dyDescent="0.25">
      <c r="A280" s="112"/>
      <c r="B280" s="113"/>
      <c r="C280" s="112"/>
      <c r="D280" s="112"/>
      <c r="E280" s="139"/>
      <c r="F280" s="112"/>
      <c r="G280" s="112"/>
      <c r="I280" s="112"/>
    </row>
    <row r="281" spans="1:9" x14ac:dyDescent="0.25">
      <c r="A281" s="112"/>
      <c r="B281" s="113"/>
      <c r="C281" s="112"/>
      <c r="D281" s="112"/>
      <c r="E281" s="139"/>
      <c r="F281" s="112"/>
      <c r="G281" s="112"/>
      <c r="I281" s="112"/>
    </row>
    <row r="282" spans="1:9" x14ac:dyDescent="0.25">
      <c r="A282" s="112"/>
      <c r="B282" s="113"/>
      <c r="C282" s="112"/>
      <c r="D282" s="112"/>
      <c r="E282" s="139"/>
      <c r="F282" s="112"/>
      <c r="G282" s="112"/>
      <c r="I282" s="112"/>
    </row>
    <row r="283" spans="1:9" x14ac:dyDescent="0.25">
      <c r="A283" s="112"/>
      <c r="B283" s="113"/>
      <c r="C283" s="112"/>
      <c r="D283" s="112"/>
      <c r="E283" s="139"/>
      <c r="F283" s="112"/>
      <c r="G283" s="112"/>
      <c r="I283" s="112"/>
    </row>
    <row r="284" spans="1:9" x14ac:dyDescent="0.25">
      <c r="A284" s="112"/>
      <c r="B284" s="113"/>
      <c r="C284" s="112"/>
      <c r="D284" s="112"/>
      <c r="E284" s="139"/>
      <c r="F284" s="112"/>
      <c r="G284" s="112"/>
      <c r="I284" s="112"/>
    </row>
    <row r="285" spans="1:9" x14ac:dyDescent="0.25">
      <c r="A285" s="112"/>
      <c r="B285" s="113"/>
      <c r="C285" s="112"/>
      <c r="D285" s="112"/>
      <c r="E285" s="139"/>
      <c r="F285" s="112"/>
      <c r="G285" s="112"/>
      <c r="I285" s="112"/>
    </row>
    <row r="286" spans="1:9" x14ac:dyDescent="0.25">
      <c r="A286" s="112"/>
      <c r="B286" s="113"/>
      <c r="C286" s="112"/>
      <c r="D286" s="112"/>
      <c r="E286" s="139"/>
      <c r="F286" s="112"/>
      <c r="G286" s="112"/>
      <c r="I286" s="112"/>
    </row>
    <row r="287" spans="1:9" x14ac:dyDescent="0.25">
      <c r="A287" s="112"/>
      <c r="B287" s="113"/>
      <c r="C287" s="112"/>
      <c r="D287" s="112"/>
      <c r="E287" s="139"/>
      <c r="F287" s="112"/>
      <c r="G287" s="112"/>
      <c r="I287" s="112"/>
    </row>
    <row r="288" spans="1:9" x14ac:dyDescent="0.25">
      <c r="A288" s="112"/>
      <c r="B288" s="113"/>
      <c r="C288" s="112"/>
      <c r="D288" s="112"/>
      <c r="E288" s="139"/>
      <c r="F288" s="112"/>
      <c r="G288" s="112"/>
      <c r="I288" s="112"/>
    </row>
    <row r="289" spans="1:9" x14ac:dyDescent="0.25">
      <c r="A289" s="112"/>
      <c r="B289" s="113"/>
      <c r="C289" s="112"/>
      <c r="D289" s="112"/>
      <c r="E289" s="139"/>
      <c r="F289" s="112"/>
      <c r="G289" s="112"/>
      <c r="I289" s="112"/>
    </row>
    <row r="290" spans="1:9" x14ac:dyDescent="0.25">
      <c r="A290" s="112"/>
      <c r="B290" s="113"/>
      <c r="C290" s="112"/>
      <c r="D290" s="112"/>
      <c r="E290" s="139"/>
      <c r="F290" s="112"/>
      <c r="G290" s="112"/>
      <c r="I290" s="112"/>
    </row>
    <row r="291" spans="1:9" x14ac:dyDescent="0.25">
      <c r="A291" s="112"/>
      <c r="B291" s="113"/>
      <c r="C291" s="112"/>
      <c r="D291" s="112"/>
      <c r="E291" s="139"/>
      <c r="F291" s="112"/>
      <c r="G291" s="112"/>
      <c r="I291" s="112"/>
    </row>
    <row r="292" spans="1:9" x14ac:dyDescent="0.25">
      <c r="A292" s="112"/>
      <c r="B292" s="113"/>
      <c r="C292" s="112"/>
      <c r="D292" s="112"/>
      <c r="E292" s="139"/>
      <c r="F292" s="112"/>
      <c r="G292" s="112"/>
      <c r="I292" s="112"/>
    </row>
    <row r="293" spans="1:9" x14ac:dyDescent="0.25">
      <c r="A293" s="112"/>
      <c r="B293" s="113"/>
      <c r="C293" s="112"/>
      <c r="D293" s="112"/>
      <c r="E293" s="139"/>
      <c r="F293" s="112"/>
      <c r="G293" s="112"/>
      <c r="I293" s="112"/>
    </row>
    <row r="294" spans="1:9" x14ac:dyDescent="0.25">
      <c r="A294" s="112"/>
      <c r="B294" s="113"/>
      <c r="C294" s="112"/>
      <c r="D294" s="112"/>
      <c r="E294" s="139"/>
      <c r="F294" s="112"/>
      <c r="G294" s="112"/>
      <c r="I294" s="112"/>
    </row>
    <row r="295" spans="1:9" x14ac:dyDescent="0.25">
      <c r="A295" s="112"/>
      <c r="B295" s="113"/>
      <c r="C295" s="112"/>
      <c r="D295" s="112"/>
      <c r="E295" s="139"/>
      <c r="F295" s="112"/>
      <c r="G295" s="112"/>
      <c r="I295" s="112"/>
    </row>
    <row r="296" spans="1:9" x14ac:dyDescent="0.25">
      <c r="A296" s="112"/>
      <c r="B296" s="113"/>
      <c r="C296" s="112"/>
      <c r="D296" s="112"/>
      <c r="E296" s="139"/>
      <c r="F296" s="112"/>
      <c r="G296" s="112"/>
      <c r="I296" s="112"/>
    </row>
    <row r="297" spans="1:9" x14ac:dyDescent="0.25">
      <c r="A297" s="112"/>
      <c r="B297" s="113"/>
      <c r="C297" s="112"/>
      <c r="D297" s="112"/>
      <c r="E297" s="139"/>
      <c r="F297" s="112"/>
      <c r="G297" s="112"/>
      <c r="I297" s="112"/>
    </row>
    <row r="298" spans="1:9" x14ac:dyDescent="0.25">
      <c r="A298" s="112"/>
      <c r="B298" s="113"/>
      <c r="C298" s="112"/>
      <c r="D298" s="112"/>
      <c r="E298" s="139"/>
      <c r="F298" s="112"/>
      <c r="G298" s="112"/>
      <c r="I298" s="112"/>
    </row>
    <row r="299" spans="1:9" x14ac:dyDescent="0.25">
      <c r="A299" s="112"/>
      <c r="B299" s="113"/>
      <c r="C299" s="112"/>
      <c r="D299" s="112"/>
      <c r="E299" s="139"/>
      <c r="F299" s="112"/>
      <c r="G299" s="112"/>
      <c r="I299" s="112"/>
    </row>
    <row r="300" spans="1:9" x14ac:dyDescent="0.25">
      <c r="A300" s="112"/>
      <c r="B300" s="113"/>
      <c r="C300" s="112"/>
      <c r="D300" s="112"/>
      <c r="E300" s="139"/>
      <c r="F300" s="112"/>
      <c r="G300" s="112"/>
      <c r="I300" s="112"/>
    </row>
    <row r="301" spans="1:9" x14ac:dyDescent="0.25">
      <c r="A301" s="112"/>
      <c r="B301" s="113"/>
      <c r="C301" s="112"/>
      <c r="D301" s="112"/>
      <c r="E301" s="139"/>
      <c r="F301" s="112"/>
      <c r="G301" s="112"/>
      <c r="I301" s="112"/>
    </row>
    <row r="302" spans="1:9" x14ac:dyDescent="0.25">
      <c r="A302" s="112"/>
      <c r="B302" s="113"/>
      <c r="C302" s="112"/>
      <c r="D302" s="112"/>
      <c r="E302" s="139"/>
      <c r="F302" s="112"/>
      <c r="G302" s="112"/>
      <c r="I302" s="112"/>
    </row>
    <row r="303" spans="1:9" x14ac:dyDescent="0.25">
      <c r="A303" s="112"/>
      <c r="B303" s="113"/>
      <c r="C303" s="112"/>
      <c r="D303" s="112"/>
      <c r="E303" s="139"/>
      <c r="F303" s="112"/>
      <c r="G303" s="112"/>
      <c r="I303" s="112"/>
    </row>
    <row r="304" spans="1:9" x14ac:dyDescent="0.25">
      <c r="A304" s="112"/>
      <c r="B304" s="113"/>
      <c r="C304" s="112"/>
      <c r="D304" s="112"/>
      <c r="E304" s="139"/>
      <c r="F304" s="112"/>
      <c r="G304" s="112"/>
      <c r="I304" s="112"/>
    </row>
    <row r="305" spans="1:9" x14ac:dyDescent="0.25">
      <c r="A305" s="112"/>
      <c r="B305" s="113"/>
      <c r="C305" s="112"/>
      <c r="D305" s="112"/>
      <c r="E305" s="139"/>
      <c r="F305" s="112"/>
      <c r="G305" s="112"/>
      <c r="I305" s="112"/>
    </row>
    <row r="306" spans="1:9" x14ac:dyDescent="0.25">
      <c r="A306" s="112"/>
      <c r="B306" s="113"/>
      <c r="C306" s="112"/>
      <c r="D306" s="112"/>
      <c r="E306" s="139"/>
      <c r="F306" s="112"/>
      <c r="G306" s="112"/>
      <c r="I306" s="112"/>
    </row>
    <row r="307" spans="1:9" x14ac:dyDescent="0.25">
      <c r="A307" s="112"/>
      <c r="B307" s="113"/>
      <c r="C307" s="112"/>
      <c r="D307" s="112"/>
      <c r="E307" s="139"/>
      <c r="F307" s="112"/>
      <c r="G307" s="112"/>
      <c r="I307" s="112"/>
    </row>
    <row r="308" spans="1:9" x14ac:dyDescent="0.25">
      <c r="A308" s="112"/>
      <c r="B308" s="113"/>
      <c r="C308" s="112"/>
      <c r="D308" s="112"/>
      <c r="E308" s="139"/>
      <c r="F308" s="112"/>
      <c r="G308" s="112"/>
      <c r="I308" s="112"/>
    </row>
    <row r="309" spans="1:9" x14ac:dyDescent="0.25">
      <c r="A309" s="112"/>
      <c r="B309" s="113"/>
      <c r="C309" s="112"/>
      <c r="D309" s="112"/>
      <c r="E309" s="139"/>
      <c r="F309" s="112"/>
      <c r="G309" s="112"/>
      <c r="I309" s="112"/>
    </row>
    <row r="310" spans="1:9" x14ac:dyDescent="0.25">
      <c r="A310" s="112"/>
      <c r="B310" s="113"/>
      <c r="C310" s="112"/>
      <c r="D310" s="112"/>
      <c r="E310" s="139"/>
      <c r="F310" s="112"/>
      <c r="G310" s="112"/>
      <c r="I310" s="112"/>
    </row>
    <row r="311" spans="1:9" x14ac:dyDescent="0.25">
      <c r="A311" s="112"/>
      <c r="B311" s="113"/>
      <c r="C311" s="112"/>
      <c r="D311" s="112"/>
      <c r="E311" s="139"/>
      <c r="F311" s="112"/>
      <c r="G311" s="112"/>
      <c r="I311" s="112"/>
    </row>
    <row r="312" spans="1:9" x14ac:dyDescent="0.25">
      <c r="A312" s="112"/>
      <c r="B312" s="113"/>
      <c r="C312" s="112"/>
      <c r="D312" s="112"/>
      <c r="E312" s="139"/>
      <c r="F312" s="112"/>
      <c r="G312" s="112"/>
      <c r="I312" s="112"/>
    </row>
    <row r="313" spans="1:9" x14ac:dyDescent="0.25">
      <c r="A313" s="112"/>
      <c r="B313" s="113"/>
      <c r="C313" s="112"/>
      <c r="D313" s="112"/>
      <c r="E313" s="139"/>
      <c r="F313" s="112"/>
      <c r="G313" s="112"/>
      <c r="I313" s="112"/>
    </row>
    <row r="314" spans="1:9" x14ac:dyDescent="0.25">
      <c r="A314" s="112"/>
      <c r="B314" s="113"/>
      <c r="C314" s="112"/>
      <c r="D314" s="112"/>
      <c r="E314" s="139"/>
      <c r="F314" s="112"/>
      <c r="G314" s="112"/>
      <c r="I314" s="112"/>
    </row>
    <row r="315" spans="1:9" x14ac:dyDescent="0.25">
      <c r="A315" s="112"/>
      <c r="B315" s="113"/>
      <c r="C315" s="112"/>
      <c r="D315" s="112"/>
      <c r="E315" s="139"/>
      <c r="F315" s="112"/>
      <c r="G315" s="112"/>
      <c r="I315" s="112"/>
    </row>
    <row r="316" spans="1:9" x14ac:dyDescent="0.25">
      <c r="A316" s="112"/>
      <c r="B316" s="113"/>
      <c r="C316" s="112"/>
      <c r="D316" s="112"/>
      <c r="E316" s="139"/>
      <c r="F316" s="112"/>
      <c r="G316" s="112"/>
      <c r="I316" s="112"/>
    </row>
    <row r="317" spans="1:9" x14ac:dyDescent="0.25">
      <c r="A317" s="112"/>
      <c r="B317" s="113"/>
      <c r="C317" s="112"/>
      <c r="D317" s="112"/>
      <c r="E317" s="139"/>
      <c r="F317" s="112"/>
      <c r="G317" s="112"/>
      <c r="I317" s="112"/>
    </row>
    <row r="318" spans="1:9" x14ac:dyDescent="0.25">
      <c r="A318" s="112"/>
      <c r="B318" s="113"/>
      <c r="C318" s="112"/>
      <c r="D318" s="112"/>
      <c r="E318" s="139"/>
      <c r="F318" s="112"/>
      <c r="G318" s="112"/>
      <c r="I318" s="112"/>
    </row>
    <row r="319" spans="1:9" x14ac:dyDescent="0.25">
      <c r="A319" s="112"/>
      <c r="B319" s="113"/>
      <c r="C319" s="112"/>
      <c r="D319" s="112"/>
      <c r="E319" s="139"/>
      <c r="F319" s="112"/>
      <c r="G319" s="112"/>
      <c r="I319" s="112"/>
    </row>
    <row r="320" spans="1:9" x14ac:dyDescent="0.25">
      <c r="A320" s="112"/>
      <c r="B320" s="113"/>
      <c r="C320" s="112"/>
      <c r="D320" s="112"/>
      <c r="E320" s="139"/>
      <c r="F320" s="112"/>
      <c r="G320" s="112"/>
      <c r="I320" s="112"/>
    </row>
    <row r="321" spans="1:9" x14ac:dyDescent="0.25">
      <c r="A321" s="112"/>
      <c r="B321" s="113"/>
      <c r="C321" s="112"/>
      <c r="D321" s="112"/>
      <c r="E321" s="139"/>
      <c r="F321" s="112"/>
      <c r="G321" s="112"/>
      <c r="I321" s="112"/>
    </row>
    <row r="322" spans="1:9" x14ac:dyDescent="0.25">
      <c r="A322" s="112"/>
      <c r="B322" s="113"/>
      <c r="C322" s="112"/>
      <c r="D322" s="112"/>
      <c r="E322" s="139"/>
      <c r="F322" s="112"/>
      <c r="G322" s="112"/>
      <c r="I322" s="112"/>
    </row>
    <row r="323" spans="1:9" x14ac:dyDescent="0.25">
      <c r="A323" s="112"/>
      <c r="B323" s="113"/>
      <c r="C323" s="112"/>
      <c r="D323" s="112"/>
      <c r="E323" s="139"/>
      <c r="F323" s="112"/>
      <c r="G323" s="112"/>
      <c r="I323" s="112"/>
    </row>
    <row r="324" spans="1:9" x14ac:dyDescent="0.25">
      <c r="A324" s="112"/>
      <c r="B324" s="113"/>
      <c r="C324" s="112"/>
      <c r="D324" s="112"/>
      <c r="E324" s="139"/>
      <c r="F324" s="112"/>
      <c r="G324" s="112"/>
      <c r="I324" s="112"/>
    </row>
    <row r="325" spans="1:9" x14ac:dyDescent="0.25">
      <c r="A325" s="112"/>
      <c r="B325" s="113"/>
      <c r="C325" s="112"/>
      <c r="D325" s="112"/>
      <c r="E325" s="139"/>
      <c r="F325" s="112"/>
      <c r="G325" s="112"/>
      <c r="I325" s="112"/>
    </row>
    <row r="326" spans="1:9" x14ac:dyDescent="0.25">
      <c r="A326" s="112"/>
      <c r="B326" s="113"/>
      <c r="C326" s="112"/>
      <c r="D326" s="112"/>
      <c r="E326" s="139"/>
      <c r="F326" s="112"/>
      <c r="G326" s="112"/>
      <c r="I326" s="112"/>
    </row>
    <row r="327" spans="1:9" x14ac:dyDescent="0.25">
      <c r="A327" s="112"/>
      <c r="B327" s="113"/>
      <c r="C327" s="112"/>
      <c r="D327" s="112"/>
      <c r="E327" s="139"/>
      <c r="F327" s="112"/>
      <c r="G327" s="112"/>
      <c r="I327" s="112"/>
    </row>
    <row r="328" spans="1:9" x14ac:dyDescent="0.25">
      <c r="A328" s="112"/>
      <c r="B328" s="113"/>
      <c r="C328" s="112"/>
      <c r="D328" s="112"/>
      <c r="E328" s="139"/>
      <c r="F328" s="112"/>
      <c r="G328" s="112"/>
      <c r="I328" s="112"/>
    </row>
    <row r="329" spans="1:9" x14ac:dyDescent="0.25">
      <c r="A329" s="112"/>
      <c r="B329" s="113"/>
      <c r="C329" s="112"/>
      <c r="D329" s="112"/>
      <c r="E329" s="139"/>
      <c r="F329" s="112"/>
      <c r="G329" s="112"/>
      <c r="I329" s="112"/>
    </row>
    <row r="330" spans="1:9" x14ac:dyDescent="0.25">
      <c r="A330" s="112"/>
      <c r="B330" s="113"/>
      <c r="C330" s="112"/>
      <c r="D330" s="112"/>
      <c r="E330" s="139"/>
      <c r="F330" s="112"/>
      <c r="G330" s="112"/>
      <c r="I330" s="112"/>
    </row>
    <row r="331" spans="1:9" x14ac:dyDescent="0.25">
      <c r="A331" s="112"/>
      <c r="B331" s="113"/>
      <c r="C331" s="112"/>
      <c r="D331" s="112"/>
      <c r="E331" s="139"/>
      <c r="F331" s="112"/>
      <c r="G331" s="112"/>
      <c r="I331" s="112"/>
    </row>
    <row r="332" spans="1:9" x14ac:dyDescent="0.25">
      <c r="A332" s="112"/>
      <c r="B332" s="113"/>
      <c r="C332" s="112"/>
      <c r="D332" s="112"/>
      <c r="E332" s="139"/>
      <c r="F332" s="112"/>
      <c r="G332" s="112"/>
      <c r="I332" s="112"/>
    </row>
    <row r="333" spans="1:9" x14ac:dyDescent="0.25">
      <c r="A333" s="112"/>
      <c r="B333" s="113"/>
      <c r="C333" s="112"/>
      <c r="D333" s="112"/>
      <c r="E333" s="139"/>
      <c r="F333" s="112"/>
      <c r="G333" s="112"/>
      <c r="I333" s="112"/>
    </row>
    <row r="334" spans="1:9" x14ac:dyDescent="0.25">
      <c r="A334" s="112"/>
      <c r="B334" s="113"/>
      <c r="C334" s="112"/>
      <c r="D334" s="112"/>
      <c r="E334" s="139"/>
      <c r="F334" s="112"/>
      <c r="G334" s="112"/>
      <c r="I334" s="112"/>
    </row>
    <row r="335" spans="1:9" x14ac:dyDescent="0.25">
      <c r="A335" s="112"/>
      <c r="B335" s="113"/>
      <c r="C335" s="112"/>
      <c r="D335" s="112"/>
      <c r="E335" s="139"/>
      <c r="F335" s="112"/>
      <c r="G335" s="112"/>
      <c r="I335" s="112"/>
    </row>
    <row r="336" spans="1:9" x14ac:dyDescent="0.25">
      <c r="A336" s="112"/>
      <c r="B336" s="113"/>
      <c r="C336" s="112"/>
      <c r="D336" s="112"/>
      <c r="E336" s="139"/>
      <c r="F336" s="112"/>
      <c r="G336" s="112"/>
      <c r="I336" s="112"/>
    </row>
    <row r="337" spans="1:9" x14ac:dyDescent="0.25">
      <c r="A337" s="112"/>
      <c r="B337" s="113"/>
      <c r="C337" s="112"/>
      <c r="D337" s="112"/>
      <c r="E337" s="139"/>
      <c r="F337" s="112"/>
      <c r="G337" s="112"/>
      <c r="I337" s="112"/>
    </row>
    <row r="338" spans="1:9" x14ac:dyDescent="0.25">
      <c r="A338" s="112"/>
      <c r="B338" s="113"/>
      <c r="C338" s="112"/>
      <c r="D338" s="112"/>
      <c r="E338" s="139"/>
      <c r="F338" s="112"/>
      <c r="G338" s="112"/>
      <c r="I338" s="112"/>
    </row>
    <row r="339" spans="1:9" x14ac:dyDescent="0.25">
      <c r="A339" s="112"/>
      <c r="B339" s="113"/>
      <c r="C339" s="112"/>
      <c r="D339" s="112"/>
      <c r="E339" s="139"/>
      <c r="F339" s="112"/>
      <c r="G339" s="112"/>
      <c r="I339" s="112"/>
    </row>
    <row r="340" spans="1:9" x14ac:dyDescent="0.25">
      <c r="A340" s="112"/>
      <c r="B340" s="113"/>
      <c r="C340" s="112"/>
      <c r="D340" s="112"/>
      <c r="E340" s="139"/>
      <c r="F340" s="112"/>
      <c r="G340" s="112"/>
      <c r="I340" s="112"/>
    </row>
    <row r="341" spans="1:9" x14ac:dyDescent="0.25">
      <c r="A341" s="112"/>
      <c r="B341" s="113"/>
      <c r="C341" s="112"/>
      <c r="D341" s="112"/>
      <c r="E341" s="139"/>
      <c r="F341" s="112"/>
      <c r="G341" s="112"/>
      <c r="I341" s="112"/>
    </row>
    <row r="342" spans="1:9" x14ac:dyDescent="0.25">
      <c r="A342" s="112"/>
      <c r="B342" s="113"/>
      <c r="C342" s="112"/>
      <c r="D342" s="112"/>
      <c r="E342" s="139"/>
      <c r="F342" s="112"/>
      <c r="G342" s="112"/>
      <c r="I342" s="112"/>
    </row>
    <row r="343" spans="1:9" x14ac:dyDescent="0.25">
      <c r="A343" s="112"/>
      <c r="B343" s="141"/>
      <c r="C343" s="113"/>
      <c r="D343" s="113"/>
      <c r="E343" s="142"/>
      <c r="F343" s="113"/>
      <c r="G343" s="112"/>
      <c r="I343" s="112"/>
    </row>
    <row r="344" spans="1:9" x14ac:dyDescent="0.25">
      <c r="A344" s="112"/>
      <c r="B344" s="141"/>
      <c r="C344" s="113"/>
      <c r="D344" s="113"/>
      <c r="E344" s="142"/>
      <c r="F344" s="113"/>
      <c r="G344" s="112"/>
      <c r="I344" s="112"/>
    </row>
    <row r="345" spans="1:9" x14ac:dyDescent="0.25">
      <c r="A345" s="112"/>
      <c r="B345" s="141"/>
      <c r="C345" s="113"/>
      <c r="D345" s="113"/>
      <c r="E345" s="142"/>
      <c r="F345" s="113"/>
      <c r="G345" s="112"/>
      <c r="I345" s="112"/>
    </row>
    <row r="346" spans="1:9" x14ac:dyDescent="0.25">
      <c r="A346" s="112"/>
      <c r="B346" s="141"/>
      <c r="C346" s="113"/>
      <c r="D346" s="113"/>
      <c r="E346" s="142"/>
      <c r="F346" s="113"/>
      <c r="G346" s="112"/>
      <c r="I346" s="112"/>
    </row>
    <row r="347" spans="1:9" x14ac:dyDescent="0.25">
      <c r="A347" s="112"/>
      <c r="B347" s="113"/>
      <c r="C347" s="112"/>
      <c r="D347" s="112"/>
      <c r="E347" s="112"/>
      <c r="F347" s="112"/>
      <c r="G347" s="112"/>
      <c r="I347" s="112"/>
    </row>
    <row r="348" spans="1:9" x14ac:dyDescent="0.25">
      <c r="A348" s="112"/>
      <c r="B348" s="113"/>
      <c r="C348" s="112"/>
      <c r="D348" s="112"/>
      <c r="E348" s="112"/>
      <c r="F348" s="112"/>
      <c r="G348" s="112"/>
      <c r="I348" s="112"/>
    </row>
    <row r="349" spans="1:9" x14ac:dyDescent="0.25">
      <c r="A349" s="112"/>
      <c r="B349" s="113"/>
      <c r="C349" s="112"/>
      <c r="D349" s="112"/>
      <c r="E349" s="112"/>
      <c r="F349" s="112"/>
      <c r="G349" s="112"/>
      <c r="I349" s="112"/>
    </row>
    <row r="350" spans="1:9" x14ac:dyDescent="0.25">
      <c r="A350" s="112"/>
      <c r="B350" s="113"/>
      <c r="C350" s="112"/>
      <c r="D350" s="112"/>
      <c r="E350" s="112"/>
      <c r="F350" s="112"/>
      <c r="G350" s="112"/>
      <c r="I350" s="112"/>
    </row>
    <row r="351" spans="1:9" x14ac:dyDescent="0.25">
      <c r="A351" s="112"/>
      <c r="B351" s="113"/>
      <c r="C351" s="112"/>
      <c r="D351" s="112"/>
      <c r="E351" s="112"/>
      <c r="F351" s="112"/>
      <c r="G351" s="112"/>
      <c r="I351" s="112"/>
    </row>
    <row r="352" spans="1:9" x14ac:dyDescent="0.25">
      <c r="A352" s="112"/>
      <c r="B352" s="113"/>
      <c r="C352" s="112"/>
      <c r="D352" s="112"/>
      <c r="E352" s="112"/>
      <c r="F352" s="112"/>
      <c r="G352" s="112"/>
      <c r="I352" s="112"/>
    </row>
    <row r="353" spans="1:9" x14ac:dyDescent="0.25">
      <c r="A353" s="112"/>
      <c r="B353" s="113"/>
      <c r="C353" s="112"/>
      <c r="D353" s="112"/>
      <c r="E353" s="112"/>
      <c r="F353" s="112"/>
      <c r="G353" s="112"/>
      <c r="I353" s="112"/>
    </row>
    <row r="354" spans="1:9" x14ac:dyDescent="0.25">
      <c r="A354" s="112"/>
      <c r="B354" s="113"/>
      <c r="C354" s="112"/>
      <c r="D354" s="112"/>
      <c r="E354" s="112"/>
      <c r="F354" s="112"/>
      <c r="G354" s="112"/>
      <c r="I354" s="112"/>
    </row>
    <row r="355" spans="1:9" x14ac:dyDescent="0.25">
      <c r="A355" s="112"/>
      <c r="B355" s="113"/>
      <c r="C355" s="112"/>
      <c r="D355" s="112"/>
      <c r="E355" s="112"/>
      <c r="F355" s="112"/>
      <c r="G355" s="112"/>
      <c r="I355" s="112"/>
    </row>
    <row r="356" spans="1:9" x14ac:dyDescent="0.25">
      <c r="A356" s="112"/>
      <c r="B356" s="113"/>
      <c r="C356" s="112"/>
      <c r="D356" s="112"/>
      <c r="E356" s="112"/>
      <c r="F356" s="112"/>
      <c r="G356" s="112"/>
      <c r="I356" s="112"/>
    </row>
    <row r="357" spans="1:9" x14ac:dyDescent="0.25">
      <c r="A357" s="112"/>
      <c r="B357" s="113"/>
      <c r="C357" s="112"/>
      <c r="D357" s="112"/>
      <c r="E357" s="112"/>
      <c r="F357" s="112"/>
      <c r="G357" s="112"/>
      <c r="I357" s="112"/>
    </row>
    <row r="358" spans="1:9" x14ac:dyDescent="0.25">
      <c r="A358" s="112"/>
      <c r="B358" s="113"/>
      <c r="C358" s="112"/>
      <c r="D358" s="112"/>
      <c r="E358" s="112"/>
      <c r="F358" s="112"/>
      <c r="G358" s="112"/>
      <c r="I358" s="112"/>
    </row>
    <row r="359" spans="1:9" x14ac:dyDescent="0.25">
      <c r="A359" s="112"/>
      <c r="B359" s="113"/>
      <c r="C359" s="112"/>
      <c r="D359" s="112"/>
      <c r="E359" s="112"/>
      <c r="F359" s="112"/>
      <c r="G359" s="112"/>
      <c r="I359" s="112"/>
    </row>
    <row r="360" spans="1:9" x14ac:dyDescent="0.25">
      <c r="A360" s="112"/>
      <c r="B360" s="113"/>
      <c r="C360" s="112"/>
      <c r="D360" s="112"/>
      <c r="E360" s="112"/>
      <c r="F360" s="112"/>
      <c r="G360" s="112"/>
      <c r="I360" s="112"/>
    </row>
    <row r="361" spans="1:9" x14ac:dyDescent="0.25">
      <c r="A361" s="112"/>
      <c r="B361" s="113"/>
      <c r="C361" s="112"/>
      <c r="D361" s="112"/>
      <c r="E361" s="112"/>
      <c r="F361" s="112"/>
      <c r="G361" s="112"/>
      <c r="I361" s="112"/>
    </row>
    <row r="362" spans="1:9" x14ac:dyDescent="0.25">
      <c r="A362" s="112"/>
      <c r="B362" s="113"/>
      <c r="C362" s="112"/>
      <c r="D362" s="112"/>
      <c r="E362" s="112"/>
      <c r="F362" s="112"/>
      <c r="G362" s="112"/>
      <c r="I362" s="112"/>
    </row>
    <row r="363" spans="1:9" x14ac:dyDescent="0.25">
      <c r="A363" s="112"/>
      <c r="B363" s="113"/>
      <c r="C363" s="112"/>
      <c r="D363" s="112"/>
      <c r="E363" s="112"/>
      <c r="F363" s="112"/>
      <c r="G363" s="112"/>
      <c r="I363" s="112"/>
    </row>
    <row r="364" spans="1:9" x14ac:dyDescent="0.25">
      <c r="A364" s="112"/>
      <c r="B364" s="113"/>
      <c r="C364" s="112"/>
      <c r="D364" s="112"/>
      <c r="E364" s="112"/>
      <c r="F364" s="112"/>
      <c r="G364" s="112"/>
      <c r="I364" s="112"/>
    </row>
    <row r="365" spans="1:9" x14ac:dyDescent="0.25">
      <c r="A365" s="112"/>
      <c r="B365" s="113"/>
      <c r="C365" s="112"/>
      <c r="D365" s="112"/>
      <c r="E365" s="112"/>
      <c r="F365" s="112"/>
      <c r="G365" s="112"/>
      <c r="I365" s="112"/>
    </row>
    <row r="366" spans="1:9" x14ac:dyDescent="0.25">
      <c r="A366" s="112"/>
      <c r="B366" s="113"/>
      <c r="C366" s="112"/>
      <c r="D366" s="112"/>
      <c r="E366" s="112"/>
      <c r="F366" s="112"/>
      <c r="G366" s="112"/>
      <c r="I366" s="112"/>
    </row>
    <row r="367" spans="1:9" x14ac:dyDescent="0.25">
      <c r="A367" s="112"/>
      <c r="B367" s="113"/>
      <c r="C367" s="112"/>
      <c r="D367" s="112"/>
      <c r="E367" s="112"/>
      <c r="F367" s="112"/>
      <c r="G367" s="112"/>
      <c r="I367" s="112"/>
    </row>
    <row r="368" spans="1:9" x14ac:dyDescent="0.25">
      <c r="A368" s="112"/>
      <c r="B368" s="113"/>
      <c r="C368" s="112"/>
      <c r="D368" s="112"/>
      <c r="E368" s="112"/>
      <c r="F368" s="112"/>
      <c r="G368" s="112"/>
      <c r="I368" s="112"/>
    </row>
    <row r="369" spans="1:9" x14ac:dyDescent="0.25">
      <c r="A369" s="112"/>
      <c r="B369" s="113"/>
      <c r="C369" s="112"/>
      <c r="D369" s="112"/>
      <c r="E369" s="112"/>
      <c r="F369" s="112"/>
      <c r="G369" s="112"/>
      <c r="I369" s="112"/>
    </row>
    <row r="370" spans="1:9" x14ac:dyDescent="0.25">
      <c r="A370" s="112"/>
      <c r="B370" s="113"/>
      <c r="C370" s="112"/>
      <c r="D370" s="112"/>
      <c r="E370" s="112"/>
      <c r="F370" s="112"/>
      <c r="G370" s="112"/>
      <c r="I370" s="112"/>
    </row>
    <row r="371" spans="1:9" x14ac:dyDescent="0.25">
      <c r="A371" s="112"/>
      <c r="B371" s="113"/>
      <c r="C371" s="112"/>
      <c r="D371" s="112"/>
      <c r="E371" s="112"/>
      <c r="F371" s="112"/>
      <c r="G371" s="112"/>
      <c r="I371" s="112"/>
    </row>
    <row r="372" spans="1:9" x14ac:dyDescent="0.25">
      <c r="A372" s="112"/>
      <c r="B372" s="141"/>
      <c r="C372" s="113"/>
      <c r="D372" s="113"/>
      <c r="E372" s="142"/>
      <c r="F372" s="113"/>
      <c r="G372" s="112"/>
      <c r="I372" s="112"/>
    </row>
    <row r="373" spans="1:9" x14ac:dyDescent="0.25">
      <c r="A373" s="112"/>
      <c r="B373" s="141"/>
      <c r="C373" s="113"/>
      <c r="D373" s="113"/>
      <c r="E373" s="142"/>
      <c r="F373" s="113"/>
      <c r="G373" s="112"/>
      <c r="I373" s="112"/>
    </row>
    <row r="374" spans="1:9" x14ac:dyDescent="0.25">
      <c r="A374" s="112"/>
      <c r="B374" s="141"/>
      <c r="C374" s="113"/>
      <c r="D374" s="113"/>
      <c r="E374" s="142"/>
      <c r="F374" s="113"/>
      <c r="G374" s="112"/>
      <c r="I374" s="112"/>
    </row>
    <row r="375" spans="1:9" x14ac:dyDescent="0.25">
      <c r="A375" s="112"/>
      <c r="B375" s="141"/>
      <c r="C375" s="113"/>
      <c r="D375" s="113"/>
      <c r="E375" s="142"/>
      <c r="F375" s="113"/>
      <c r="G375" s="112"/>
      <c r="I375" s="112"/>
    </row>
    <row r="376" spans="1:9" x14ac:dyDescent="0.25">
      <c r="A376" s="112"/>
      <c r="B376" s="113"/>
      <c r="C376" s="112"/>
      <c r="D376" s="112"/>
      <c r="E376" s="112"/>
      <c r="F376" s="112"/>
      <c r="G376" s="112"/>
      <c r="I376" s="112"/>
    </row>
    <row r="377" spans="1:9" x14ac:dyDescent="0.25">
      <c r="A377" s="112"/>
      <c r="B377" s="113"/>
      <c r="C377" s="112"/>
      <c r="D377" s="112"/>
      <c r="E377" s="112"/>
      <c r="F377" s="112"/>
      <c r="G377" s="112"/>
      <c r="I377" s="112"/>
    </row>
    <row r="378" spans="1:9" x14ac:dyDescent="0.25">
      <c r="A378" s="112"/>
      <c r="B378" s="113"/>
      <c r="C378" s="112"/>
      <c r="D378" s="112"/>
      <c r="E378" s="112"/>
      <c r="F378" s="112"/>
      <c r="G378" s="112"/>
      <c r="I378" s="112"/>
    </row>
    <row r="379" spans="1:9" x14ac:dyDescent="0.25">
      <c r="A379" s="112"/>
      <c r="B379" s="113"/>
      <c r="C379" s="112"/>
      <c r="D379" s="112"/>
      <c r="E379" s="112"/>
      <c r="F379" s="112"/>
      <c r="G379" s="112"/>
      <c r="I379" s="112"/>
    </row>
    <row r="380" spans="1:9" x14ac:dyDescent="0.25">
      <c r="A380" s="112"/>
      <c r="B380" s="113"/>
      <c r="C380" s="112"/>
      <c r="D380" s="112"/>
      <c r="E380" s="112"/>
      <c r="F380" s="112"/>
      <c r="G380" s="112"/>
      <c r="I380" s="112"/>
    </row>
    <row r="381" spans="1:9" x14ac:dyDescent="0.25">
      <c r="A381" s="112"/>
      <c r="B381" s="113"/>
      <c r="C381" s="112"/>
      <c r="D381" s="112"/>
      <c r="E381" s="112"/>
      <c r="F381" s="112"/>
      <c r="G381" s="112"/>
      <c r="I381" s="112"/>
    </row>
    <row r="382" spans="1:9" x14ac:dyDescent="0.25">
      <c r="A382" s="112"/>
      <c r="B382" s="113"/>
      <c r="C382" s="112"/>
      <c r="D382" s="112"/>
      <c r="E382" s="112"/>
      <c r="F382" s="112"/>
      <c r="G382" s="112"/>
      <c r="I382" s="112"/>
    </row>
    <row r="383" spans="1:9" x14ac:dyDescent="0.25">
      <c r="A383" s="112"/>
      <c r="B383" s="113"/>
      <c r="C383" s="112"/>
      <c r="D383" s="112"/>
      <c r="E383" s="112"/>
      <c r="F383" s="112"/>
      <c r="G383" s="112"/>
      <c r="I383" s="112"/>
    </row>
    <row r="384" spans="1:9" x14ac:dyDescent="0.25">
      <c r="A384" s="112"/>
      <c r="B384" s="113"/>
      <c r="C384" s="112"/>
      <c r="D384" s="112"/>
      <c r="E384" s="112"/>
      <c r="F384" s="112"/>
      <c r="G384" s="112"/>
      <c r="I384" s="112"/>
    </row>
    <row r="385" spans="1:9" x14ac:dyDescent="0.25">
      <c r="A385" s="112"/>
      <c r="B385" s="113"/>
      <c r="C385" s="112"/>
      <c r="D385" s="112"/>
      <c r="E385" s="112"/>
      <c r="F385" s="112"/>
      <c r="G385" s="112"/>
      <c r="I385" s="112"/>
    </row>
    <row r="386" spans="1:9" x14ac:dyDescent="0.25">
      <c r="A386" s="112"/>
      <c r="B386" s="113"/>
      <c r="C386" s="112"/>
      <c r="D386" s="112"/>
      <c r="E386" s="112"/>
      <c r="F386" s="112"/>
      <c r="G386" s="112"/>
      <c r="I386" s="112"/>
    </row>
    <row r="387" spans="1:9" x14ac:dyDescent="0.25">
      <c r="A387" s="112"/>
      <c r="B387" s="113"/>
      <c r="C387" s="112"/>
      <c r="D387" s="112"/>
      <c r="E387" s="112"/>
      <c r="F387" s="112"/>
      <c r="G387" s="112"/>
      <c r="I387" s="112"/>
    </row>
    <row r="388" spans="1:9" x14ac:dyDescent="0.25">
      <c r="A388" s="112"/>
      <c r="B388" s="113"/>
      <c r="C388" s="112"/>
      <c r="D388" s="112"/>
      <c r="E388" s="112"/>
      <c r="F388" s="112"/>
      <c r="G388" s="112"/>
      <c r="I388" s="112"/>
    </row>
    <row r="389" spans="1:9" x14ac:dyDescent="0.25">
      <c r="A389" s="112"/>
      <c r="B389" s="113"/>
      <c r="C389" s="112"/>
      <c r="D389" s="112"/>
      <c r="E389" s="112"/>
      <c r="F389" s="112"/>
      <c r="G389" s="112"/>
      <c r="I389" s="112"/>
    </row>
    <row r="390" spans="1:9" x14ac:dyDescent="0.25">
      <c r="A390" s="112"/>
      <c r="B390" s="113"/>
      <c r="C390" s="112"/>
      <c r="D390" s="112"/>
      <c r="E390" s="112"/>
      <c r="F390" s="112"/>
      <c r="G390" s="112"/>
      <c r="I390" s="112"/>
    </row>
    <row r="391" spans="1:9" x14ac:dyDescent="0.25">
      <c r="A391" s="112"/>
      <c r="B391" s="113"/>
      <c r="C391" s="112"/>
      <c r="D391" s="112"/>
      <c r="E391" s="112"/>
      <c r="F391" s="112"/>
      <c r="G391" s="112"/>
      <c r="I391" s="112"/>
    </row>
    <row r="392" spans="1:9" x14ac:dyDescent="0.25">
      <c r="A392" s="112"/>
      <c r="B392" s="113"/>
      <c r="C392" s="112"/>
      <c r="D392" s="112"/>
      <c r="E392" s="112"/>
      <c r="F392" s="112"/>
      <c r="G392" s="112"/>
      <c r="I392" s="112"/>
    </row>
    <row r="393" spans="1:9" x14ac:dyDescent="0.25">
      <c r="A393" s="112"/>
      <c r="B393" s="113"/>
      <c r="C393" s="112"/>
      <c r="D393" s="112"/>
      <c r="E393" s="112"/>
      <c r="F393" s="112"/>
      <c r="G393" s="112"/>
      <c r="I393" s="112"/>
    </row>
    <row r="394" spans="1:9" x14ac:dyDescent="0.25">
      <c r="A394" s="112"/>
      <c r="B394" s="113"/>
      <c r="C394" s="112"/>
      <c r="D394" s="112"/>
      <c r="E394" s="112"/>
      <c r="F394" s="112"/>
      <c r="G394" s="112"/>
      <c r="I394" s="112"/>
    </row>
    <row r="395" spans="1:9" x14ac:dyDescent="0.25">
      <c r="A395" s="112"/>
      <c r="B395" s="113"/>
      <c r="C395" s="112"/>
      <c r="D395" s="112"/>
      <c r="E395" s="112"/>
      <c r="F395" s="112"/>
      <c r="G395" s="112"/>
      <c r="I395" s="112"/>
    </row>
    <row r="396" spans="1:9" x14ac:dyDescent="0.25">
      <c r="A396" s="112"/>
      <c r="B396" s="113"/>
      <c r="C396" s="112"/>
      <c r="D396" s="112"/>
      <c r="E396" s="112"/>
      <c r="F396" s="112"/>
      <c r="G396" s="112"/>
      <c r="I396" s="112"/>
    </row>
    <row r="397" spans="1:9" x14ac:dyDescent="0.25">
      <c r="A397" s="112"/>
      <c r="B397" s="113"/>
      <c r="C397" s="112"/>
      <c r="D397" s="112"/>
      <c r="E397" s="112"/>
      <c r="F397" s="112"/>
      <c r="G397" s="112"/>
      <c r="I397" s="112"/>
    </row>
    <row r="398" spans="1:9" x14ac:dyDescent="0.25">
      <c r="A398" s="112"/>
      <c r="B398" s="113"/>
      <c r="C398" s="112"/>
      <c r="D398" s="112"/>
      <c r="E398" s="112"/>
      <c r="F398" s="112"/>
      <c r="G398" s="112"/>
      <c r="I398" s="112"/>
    </row>
    <row r="399" spans="1:9" x14ac:dyDescent="0.25">
      <c r="A399" s="112"/>
      <c r="B399" s="113"/>
      <c r="C399" s="112"/>
      <c r="D399" s="112"/>
      <c r="E399" s="112"/>
      <c r="F399" s="112"/>
      <c r="G399" s="112"/>
      <c r="I399" s="112"/>
    </row>
    <row r="400" spans="1:9" x14ac:dyDescent="0.25">
      <c r="A400" s="114"/>
      <c r="B400" s="115"/>
      <c r="C400" s="114"/>
      <c r="D400" s="114"/>
      <c r="E400" s="114"/>
      <c r="F400" s="114"/>
    </row>
    <row r="401" spans="1:6" x14ac:dyDescent="0.25">
      <c r="A401" s="114"/>
      <c r="B401" s="115"/>
      <c r="C401" s="114"/>
      <c r="D401" s="114"/>
      <c r="E401" s="114"/>
      <c r="F401" s="114"/>
    </row>
    <row r="402" spans="1:6" x14ac:dyDescent="0.25">
      <c r="A402" s="114"/>
      <c r="B402" s="115"/>
      <c r="C402" s="114"/>
      <c r="D402" s="114"/>
      <c r="E402" s="114"/>
      <c r="F402" s="114"/>
    </row>
    <row r="403" spans="1:6" x14ac:dyDescent="0.25">
      <c r="A403" s="114"/>
      <c r="B403" s="115"/>
      <c r="C403" s="114"/>
      <c r="D403" s="114"/>
      <c r="E403" s="114"/>
      <c r="F403" s="114"/>
    </row>
    <row r="404" spans="1:6" x14ac:dyDescent="0.25">
      <c r="A404" s="114"/>
      <c r="B404" s="115"/>
      <c r="C404" s="114"/>
      <c r="D404" s="114"/>
      <c r="E404" s="114"/>
      <c r="F404" s="114"/>
    </row>
    <row r="405" spans="1:6" x14ac:dyDescent="0.25">
      <c r="A405" s="114"/>
      <c r="B405" s="115"/>
      <c r="C405" s="114"/>
      <c r="D405" s="114"/>
      <c r="E405" s="114"/>
      <c r="F405" s="114"/>
    </row>
    <row r="406" spans="1:6" x14ac:dyDescent="0.25">
      <c r="A406" s="114"/>
      <c r="B406" s="115"/>
      <c r="C406" s="114"/>
      <c r="D406" s="114"/>
      <c r="E406" s="114"/>
      <c r="F406" s="114"/>
    </row>
    <row r="407" spans="1:6" x14ac:dyDescent="0.25">
      <c r="A407" s="114"/>
      <c r="B407" s="115"/>
      <c r="C407" s="114"/>
      <c r="D407" s="114"/>
      <c r="E407" s="114"/>
      <c r="F407" s="114"/>
    </row>
    <row r="408" spans="1:6" x14ac:dyDescent="0.25">
      <c r="A408" s="114"/>
      <c r="B408" s="115"/>
      <c r="C408" s="114"/>
      <c r="D408" s="114"/>
      <c r="E408" s="114"/>
      <c r="F408" s="114"/>
    </row>
    <row r="409" spans="1:6" x14ac:dyDescent="0.25">
      <c r="A409" s="114"/>
      <c r="B409" s="115"/>
      <c r="C409" s="114"/>
      <c r="D409" s="114"/>
      <c r="E409" s="114"/>
      <c r="F409" s="114"/>
    </row>
    <row r="410" spans="1:6" x14ac:dyDescent="0.25">
      <c r="A410" s="114"/>
      <c r="B410" s="115"/>
      <c r="C410" s="114"/>
      <c r="D410" s="114"/>
      <c r="E410" s="114"/>
      <c r="F410" s="114"/>
    </row>
    <row r="411" spans="1:6" x14ac:dyDescent="0.25">
      <c r="A411" s="114"/>
      <c r="B411" s="115"/>
      <c r="C411" s="114"/>
      <c r="D411" s="114"/>
      <c r="E411" s="114"/>
      <c r="F411" s="114"/>
    </row>
    <row r="412" spans="1:6" x14ac:dyDescent="0.25">
      <c r="A412" s="114"/>
      <c r="B412" s="115"/>
      <c r="C412" s="114"/>
      <c r="D412" s="114"/>
      <c r="E412" s="114"/>
      <c r="F412" s="114"/>
    </row>
    <row r="413" spans="1:6" x14ac:dyDescent="0.25">
      <c r="A413" s="114"/>
      <c r="B413" s="115"/>
      <c r="C413" s="114"/>
      <c r="D413" s="114"/>
      <c r="E413" s="114"/>
      <c r="F413" s="114"/>
    </row>
    <row r="414" spans="1:6" x14ac:dyDescent="0.25">
      <c r="A414" s="114"/>
      <c r="B414" s="115"/>
      <c r="C414" s="114"/>
      <c r="D414" s="114"/>
      <c r="E414" s="114"/>
      <c r="F414" s="114"/>
    </row>
  </sheetData>
  <mergeCells count="9">
    <mergeCell ref="F3:I3"/>
    <mergeCell ref="A1:I1"/>
    <mergeCell ref="A184:A185"/>
    <mergeCell ref="A252:G252"/>
    <mergeCell ref="I115:I121"/>
    <mergeCell ref="A122:G122"/>
    <mergeCell ref="A140:G140"/>
    <mergeCell ref="A181:A183"/>
    <mergeCell ref="F2:I2"/>
  </mergeCells>
  <phoneticPr fontId="2" type="noConversion"/>
  <conditionalFormatting sqref="C97">
    <cfRule type="cellIs" dxfId="12" priority="14" stopIfTrue="1" operator="lessThan">
      <formula>0</formula>
    </cfRule>
  </conditionalFormatting>
  <conditionalFormatting sqref="C138">
    <cfRule type="cellIs" dxfId="11" priority="13" stopIfTrue="1" operator="lessThan">
      <formula>0</formula>
    </cfRule>
  </conditionalFormatting>
  <conditionalFormatting sqref="A41:A46 A105:A108">
    <cfRule type="cellIs" dxfId="10" priority="12" stopIfTrue="1" operator="lessThan">
      <formula>0</formula>
    </cfRule>
  </conditionalFormatting>
  <conditionalFormatting sqref="A40">
    <cfRule type="cellIs" dxfId="9" priority="11" stopIfTrue="1" operator="lessThan">
      <formula>0</formula>
    </cfRule>
  </conditionalFormatting>
  <conditionalFormatting sqref="A134">
    <cfRule type="cellIs" dxfId="8" priority="10" stopIfTrue="1" operator="lessThan">
      <formula>0</formula>
    </cfRule>
  </conditionalFormatting>
  <conditionalFormatting sqref="A67:A69">
    <cfRule type="cellIs" dxfId="7" priority="9" stopIfTrue="1" operator="lessThan">
      <formula>0</formula>
    </cfRule>
  </conditionalFormatting>
  <conditionalFormatting sqref="A56:A58">
    <cfRule type="cellIs" dxfId="6" priority="8" stopIfTrue="1" operator="lessThan">
      <formula>0</formula>
    </cfRule>
  </conditionalFormatting>
  <conditionalFormatting sqref="A110">
    <cfRule type="cellIs" dxfId="5" priority="7" stopIfTrue="1" operator="lessThan">
      <formula>0</formula>
    </cfRule>
  </conditionalFormatting>
  <conditionalFormatting sqref="A59:A62">
    <cfRule type="cellIs" dxfId="4" priority="6" stopIfTrue="1" operator="lessThan">
      <formula>0</formula>
    </cfRule>
  </conditionalFormatting>
  <conditionalFormatting sqref="A63">
    <cfRule type="cellIs" dxfId="3" priority="5" stopIfTrue="1" operator="lessThan">
      <formula>0</formula>
    </cfRule>
  </conditionalFormatting>
  <conditionalFormatting sqref="A64">
    <cfRule type="cellIs" dxfId="2" priority="4" stopIfTrue="1" operator="lessThan">
      <formula>0</formula>
    </cfRule>
  </conditionalFormatting>
  <conditionalFormatting sqref="A65:A66">
    <cfRule type="cellIs" dxfId="1" priority="3" stopIfTrue="1" operator="lessThan">
      <formula>0</formula>
    </cfRule>
  </conditionalFormatting>
  <conditionalFormatting sqref="A109">
    <cfRule type="cellIs" dxfId="0" priority="1" stopIfTrue="1" operator="lessThan">
      <formula>0</formula>
    </cfRule>
  </conditionalFormatting>
  <hyperlinks>
    <hyperlink ref="B3" r:id="rId1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7"/>
  <sheetViews>
    <sheetView topLeftCell="A8" workbookViewId="0">
      <selection activeCell="E19" sqref="E19"/>
    </sheetView>
  </sheetViews>
  <sheetFormatPr baseColWidth="10" defaultColWidth="9" defaultRowHeight="16" x14ac:dyDescent="0.2"/>
  <cols>
    <col min="1" max="2" width="17.6640625" style="156" customWidth="1"/>
    <col min="3" max="3" width="17.6640625" style="156" hidden="1" customWidth="1"/>
    <col min="4" max="6" width="17.6640625" style="156" customWidth="1"/>
    <col min="7" max="7" width="24.33203125" style="156" customWidth="1"/>
    <col min="8" max="11" width="10" style="156" customWidth="1"/>
    <col min="12" max="12" width="14" style="156" customWidth="1"/>
    <col min="13" max="13" width="31.83203125" style="156" customWidth="1"/>
    <col min="14" max="14" width="50.6640625" style="164" customWidth="1"/>
    <col min="15" max="16384" width="9" style="156"/>
  </cols>
  <sheetData>
    <row r="1" spans="1:14" s="150" customFormat="1" ht="43" customHeight="1" x14ac:dyDescent="0.2">
      <c r="A1" s="197" t="s">
        <v>1782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49"/>
    </row>
    <row r="2" spans="1:14" s="150" customFormat="1" ht="23" customHeight="1" x14ac:dyDescent="0.2">
      <c r="A2" s="151" t="s">
        <v>482</v>
      </c>
      <c r="B2" s="151" t="s">
        <v>483</v>
      </c>
      <c r="C2" s="152" t="s">
        <v>484</v>
      </c>
      <c r="D2" s="152" t="s">
        <v>485</v>
      </c>
      <c r="E2" s="151" t="s">
        <v>486</v>
      </c>
      <c r="F2" s="151" t="s">
        <v>487</v>
      </c>
      <c r="G2" s="153" t="s">
        <v>488</v>
      </c>
      <c r="H2" s="152" t="s">
        <v>489</v>
      </c>
      <c r="I2" s="151" t="s">
        <v>490</v>
      </c>
      <c r="J2" s="151" t="s">
        <v>491</v>
      </c>
      <c r="K2" s="154" t="s">
        <v>492</v>
      </c>
      <c r="L2" s="154" t="s">
        <v>493</v>
      </c>
      <c r="M2" s="151" t="s">
        <v>7</v>
      </c>
      <c r="N2" s="149"/>
    </row>
    <row r="3" spans="1:14" ht="23" customHeight="1" x14ac:dyDescent="0.2">
      <c r="A3" s="143">
        <v>43459</v>
      </c>
      <c r="B3" s="144" t="s">
        <v>494</v>
      </c>
      <c r="C3" s="144" t="s">
        <v>495</v>
      </c>
      <c r="D3" s="144" t="s">
        <v>496</v>
      </c>
      <c r="E3" s="144" t="s">
        <v>497</v>
      </c>
      <c r="F3" s="144" t="s">
        <v>498</v>
      </c>
      <c r="G3" s="145" t="s">
        <v>499</v>
      </c>
      <c r="H3" s="144" t="s">
        <v>500</v>
      </c>
      <c r="I3" s="144">
        <v>380</v>
      </c>
      <c r="J3" s="144">
        <v>80</v>
      </c>
      <c r="K3" s="144">
        <v>15</v>
      </c>
      <c r="L3" s="144">
        <v>475</v>
      </c>
      <c r="M3" s="144"/>
      <c r="N3" s="155"/>
    </row>
    <row r="4" spans="1:14" ht="23" customHeight="1" x14ac:dyDescent="0.2">
      <c r="A4" s="143">
        <v>43459</v>
      </c>
      <c r="B4" s="144" t="s">
        <v>501</v>
      </c>
      <c r="C4" s="144" t="s">
        <v>502</v>
      </c>
      <c r="D4" s="144" t="s">
        <v>503</v>
      </c>
      <c r="E4" s="144" t="s">
        <v>497</v>
      </c>
      <c r="F4" s="144" t="s">
        <v>504</v>
      </c>
      <c r="G4" s="145" t="s">
        <v>505</v>
      </c>
      <c r="H4" s="144" t="s">
        <v>506</v>
      </c>
      <c r="I4" s="144">
        <v>680</v>
      </c>
      <c r="J4" s="144">
        <v>80</v>
      </c>
      <c r="K4" s="144">
        <v>15</v>
      </c>
      <c r="L4" s="144">
        <v>775</v>
      </c>
      <c r="M4" s="144"/>
      <c r="N4" s="155"/>
    </row>
    <row r="5" spans="1:14" ht="23" customHeight="1" x14ac:dyDescent="0.2">
      <c r="A5" s="143">
        <v>43459</v>
      </c>
      <c r="B5" s="144" t="s">
        <v>507</v>
      </c>
      <c r="C5" s="144" t="s">
        <v>508</v>
      </c>
      <c r="D5" s="144" t="s">
        <v>503</v>
      </c>
      <c r="E5" s="144" t="s">
        <v>509</v>
      </c>
      <c r="F5" s="144" t="s">
        <v>504</v>
      </c>
      <c r="G5" s="145" t="s">
        <v>505</v>
      </c>
      <c r="H5" s="144" t="s">
        <v>506</v>
      </c>
      <c r="I5" s="144">
        <v>680</v>
      </c>
      <c r="J5" s="144">
        <v>80</v>
      </c>
      <c r="K5" s="144">
        <v>15</v>
      </c>
      <c r="L5" s="144">
        <v>775</v>
      </c>
      <c r="M5" s="144"/>
      <c r="N5" s="155"/>
    </row>
    <row r="6" spans="1:14" ht="23" customHeight="1" x14ac:dyDescent="0.2">
      <c r="A6" s="143">
        <v>43459</v>
      </c>
      <c r="B6" s="144" t="s">
        <v>510</v>
      </c>
      <c r="C6" s="144" t="s">
        <v>508</v>
      </c>
      <c r="D6" s="144" t="s">
        <v>503</v>
      </c>
      <c r="E6" s="144" t="s">
        <v>511</v>
      </c>
      <c r="F6" s="144" t="s">
        <v>504</v>
      </c>
      <c r="G6" s="145" t="s">
        <v>505</v>
      </c>
      <c r="H6" s="144" t="s">
        <v>506</v>
      </c>
      <c r="I6" s="144">
        <v>680</v>
      </c>
      <c r="J6" s="144">
        <v>80</v>
      </c>
      <c r="K6" s="144">
        <v>15</v>
      </c>
      <c r="L6" s="144">
        <v>775</v>
      </c>
      <c r="M6" s="144"/>
      <c r="N6" s="155"/>
    </row>
    <row r="7" spans="1:14" ht="23" customHeight="1" x14ac:dyDescent="0.2">
      <c r="A7" s="143">
        <v>43459</v>
      </c>
      <c r="B7" s="144" t="s">
        <v>512</v>
      </c>
      <c r="C7" s="144" t="s">
        <v>508</v>
      </c>
      <c r="D7" s="144" t="s">
        <v>503</v>
      </c>
      <c r="E7" s="144" t="s">
        <v>513</v>
      </c>
      <c r="F7" s="144" t="s">
        <v>504</v>
      </c>
      <c r="G7" s="145" t="s">
        <v>505</v>
      </c>
      <c r="H7" s="144" t="s">
        <v>506</v>
      </c>
      <c r="I7" s="144">
        <v>680</v>
      </c>
      <c r="J7" s="144">
        <v>80</v>
      </c>
      <c r="K7" s="144">
        <v>15</v>
      </c>
      <c r="L7" s="144">
        <v>775</v>
      </c>
      <c r="M7" s="144"/>
      <c r="N7" s="155"/>
    </row>
    <row r="8" spans="1:14" ht="23" customHeight="1" x14ac:dyDescent="0.2">
      <c r="A8" s="143">
        <v>43459</v>
      </c>
      <c r="B8" s="144" t="s">
        <v>514</v>
      </c>
      <c r="C8" s="144" t="s">
        <v>508</v>
      </c>
      <c r="D8" s="144" t="s">
        <v>503</v>
      </c>
      <c r="E8" s="144" t="s">
        <v>515</v>
      </c>
      <c r="F8" s="144" t="s">
        <v>504</v>
      </c>
      <c r="G8" s="145" t="s">
        <v>505</v>
      </c>
      <c r="H8" s="144" t="s">
        <v>506</v>
      </c>
      <c r="I8" s="144">
        <v>680</v>
      </c>
      <c r="J8" s="144">
        <v>80</v>
      </c>
      <c r="K8" s="144">
        <v>15</v>
      </c>
      <c r="L8" s="144">
        <v>775</v>
      </c>
      <c r="M8" s="144"/>
      <c r="N8" s="155"/>
    </row>
    <row r="9" spans="1:14" ht="23" customHeight="1" x14ac:dyDescent="0.2">
      <c r="A9" s="143">
        <v>43459</v>
      </c>
      <c r="B9" s="144" t="s">
        <v>516</v>
      </c>
      <c r="C9" s="144" t="s">
        <v>517</v>
      </c>
      <c r="D9" s="144" t="s">
        <v>518</v>
      </c>
      <c r="E9" s="144" t="s">
        <v>519</v>
      </c>
      <c r="F9" s="144" t="s">
        <v>520</v>
      </c>
      <c r="G9" s="145" t="s">
        <v>521</v>
      </c>
      <c r="H9" s="144" t="s">
        <v>506</v>
      </c>
      <c r="I9" s="144">
        <v>540</v>
      </c>
      <c r="J9" s="144">
        <v>80</v>
      </c>
      <c r="K9" s="144">
        <v>15</v>
      </c>
      <c r="L9" s="144">
        <v>635</v>
      </c>
      <c r="M9" s="144"/>
      <c r="N9" s="155"/>
    </row>
    <row r="10" spans="1:14" ht="23" customHeight="1" x14ac:dyDescent="0.2">
      <c r="A10" s="143">
        <v>43459</v>
      </c>
      <c r="B10" s="144" t="s">
        <v>522</v>
      </c>
      <c r="C10" s="144" t="s">
        <v>517</v>
      </c>
      <c r="D10" s="144" t="s">
        <v>518</v>
      </c>
      <c r="E10" s="144" t="s">
        <v>523</v>
      </c>
      <c r="F10" s="144" t="s">
        <v>520</v>
      </c>
      <c r="G10" s="145" t="s">
        <v>521</v>
      </c>
      <c r="H10" s="144" t="s">
        <v>506</v>
      </c>
      <c r="I10" s="144">
        <v>540</v>
      </c>
      <c r="J10" s="144">
        <v>80</v>
      </c>
      <c r="K10" s="144">
        <v>15</v>
      </c>
      <c r="L10" s="144">
        <v>635</v>
      </c>
      <c r="M10" s="144"/>
      <c r="N10" s="155"/>
    </row>
    <row r="11" spans="1:14" ht="23" customHeight="1" x14ac:dyDescent="0.2">
      <c r="A11" s="143">
        <v>43459</v>
      </c>
      <c r="B11" s="144" t="s">
        <v>524</v>
      </c>
      <c r="C11" s="144" t="s">
        <v>517</v>
      </c>
      <c r="D11" s="144" t="s">
        <v>518</v>
      </c>
      <c r="E11" s="144" t="s">
        <v>525</v>
      </c>
      <c r="F11" s="144" t="s">
        <v>520</v>
      </c>
      <c r="G11" s="145" t="s">
        <v>521</v>
      </c>
      <c r="H11" s="144" t="s">
        <v>506</v>
      </c>
      <c r="I11" s="144">
        <v>540</v>
      </c>
      <c r="J11" s="144">
        <v>80</v>
      </c>
      <c r="K11" s="144">
        <v>15</v>
      </c>
      <c r="L11" s="144">
        <v>635</v>
      </c>
      <c r="M11" s="144"/>
      <c r="N11" s="155"/>
    </row>
    <row r="12" spans="1:14" ht="23" customHeight="1" x14ac:dyDescent="0.2">
      <c r="A12" s="143">
        <v>43459</v>
      </c>
      <c r="B12" s="144" t="s">
        <v>526</v>
      </c>
      <c r="C12" s="144" t="s">
        <v>517</v>
      </c>
      <c r="D12" s="144" t="s">
        <v>518</v>
      </c>
      <c r="E12" s="144" t="s">
        <v>527</v>
      </c>
      <c r="F12" s="144" t="s">
        <v>520</v>
      </c>
      <c r="G12" s="145" t="s">
        <v>521</v>
      </c>
      <c r="H12" s="144" t="s">
        <v>506</v>
      </c>
      <c r="I12" s="144">
        <v>540</v>
      </c>
      <c r="J12" s="144">
        <v>80</v>
      </c>
      <c r="K12" s="144">
        <v>15</v>
      </c>
      <c r="L12" s="144">
        <v>635</v>
      </c>
      <c r="M12" s="144"/>
      <c r="N12" s="155"/>
    </row>
    <row r="13" spans="1:14" ht="23" customHeight="1" x14ac:dyDescent="0.2">
      <c r="A13" s="143">
        <v>43459</v>
      </c>
      <c r="B13" s="144" t="s">
        <v>528</v>
      </c>
      <c r="C13" s="144" t="s">
        <v>529</v>
      </c>
      <c r="D13" s="144" t="s">
        <v>530</v>
      </c>
      <c r="E13" s="144" t="s">
        <v>519</v>
      </c>
      <c r="F13" s="144" t="s">
        <v>531</v>
      </c>
      <c r="G13" s="145" t="s">
        <v>532</v>
      </c>
      <c r="H13" s="144" t="s">
        <v>533</v>
      </c>
      <c r="I13" s="144">
        <v>980</v>
      </c>
      <c r="J13" s="144">
        <v>80</v>
      </c>
      <c r="K13" s="144">
        <v>15</v>
      </c>
      <c r="L13" s="144">
        <v>1075</v>
      </c>
      <c r="M13" s="144"/>
      <c r="N13" s="155"/>
    </row>
    <row r="14" spans="1:14" ht="23" customHeight="1" x14ac:dyDescent="0.2">
      <c r="A14" s="143">
        <v>43459</v>
      </c>
      <c r="B14" s="144" t="s">
        <v>534</v>
      </c>
      <c r="C14" s="144" t="s">
        <v>529</v>
      </c>
      <c r="D14" s="144" t="s">
        <v>530</v>
      </c>
      <c r="E14" s="144" t="s">
        <v>523</v>
      </c>
      <c r="F14" s="144" t="s">
        <v>531</v>
      </c>
      <c r="G14" s="145" t="s">
        <v>532</v>
      </c>
      <c r="H14" s="144" t="s">
        <v>533</v>
      </c>
      <c r="I14" s="144">
        <v>980</v>
      </c>
      <c r="J14" s="144">
        <v>80</v>
      </c>
      <c r="K14" s="144">
        <v>15</v>
      </c>
      <c r="L14" s="144">
        <v>1075</v>
      </c>
      <c r="M14" s="144"/>
      <c r="N14" s="155"/>
    </row>
    <row r="15" spans="1:14" ht="23" customHeight="1" x14ac:dyDescent="0.2">
      <c r="A15" s="143">
        <v>43459</v>
      </c>
      <c r="B15" s="144" t="s">
        <v>535</v>
      </c>
      <c r="C15" s="144" t="s">
        <v>529</v>
      </c>
      <c r="D15" s="144" t="s">
        <v>530</v>
      </c>
      <c r="E15" s="144" t="s">
        <v>525</v>
      </c>
      <c r="F15" s="144" t="s">
        <v>531</v>
      </c>
      <c r="G15" s="145" t="s">
        <v>532</v>
      </c>
      <c r="H15" s="144" t="s">
        <v>533</v>
      </c>
      <c r="I15" s="144">
        <v>980</v>
      </c>
      <c r="J15" s="144">
        <v>80</v>
      </c>
      <c r="K15" s="144">
        <v>15</v>
      </c>
      <c r="L15" s="144">
        <v>1075</v>
      </c>
      <c r="M15" s="144"/>
      <c r="N15" s="155"/>
    </row>
    <row r="16" spans="1:14" ht="23" customHeight="1" x14ac:dyDescent="0.2">
      <c r="A16" s="143">
        <v>43459</v>
      </c>
      <c r="B16" s="144" t="s">
        <v>536</v>
      </c>
      <c r="C16" s="144" t="s">
        <v>529</v>
      </c>
      <c r="D16" s="144" t="s">
        <v>530</v>
      </c>
      <c r="E16" s="144" t="s">
        <v>527</v>
      </c>
      <c r="F16" s="144" t="s">
        <v>531</v>
      </c>
      <c r="G16" s="145" t="s">
        <v>532</v>
      </c>
      <c r="H16" s="144" t="s">
        <v>533</v>
      </c>
      <c r="I16" s="144">
        <v>980</v>
      </c>
      <c r="J16" s="144">
        <v>80</v>
      </c>
      <c r="K16" s="144">
        <v>15</v>
      </c>
      <c r="L16" s="144">
        <v>1075</v>
      </c>
      <c r="M16" s="144"/>
      <c r="N16" s="155"/>
    </row>
    <row r="17" spans="1:14" ht="23" customHeight="1" x14ac:dyDescent="0.2">
      <c r="A17" s="143">
        <v>43459</v>
      </c>
      <c r="B17" s="144" t="s">
        <v>537</v>
      </c>
      <c r="C17" s="144" t="s">
        <v>538</v>
      </c>
      <c r="D17" s="144" t="s">
        <v>503</v>
      </c>
      <c r="E17" s="144" t="s">
        <v>539</v>
      </c>
      <c r="F17" s="144" t="s">
        <v>504</v>
      </c>
      <c r="G17" s="145" t="s">
        <v>505</v>
      </c>
      <c r="H17" s="144" t="s">
        <v>506</v>
      </c>
      <c r="I17" s="144">
        <v>680</v>
      </c>
      <c r="J17" s="144">
        <v>80</v>
      </c>
      <c r="K17" s="144">
        <v>15</v>
      </c>
      <c r="L17" s="144">
        <v>775</v>
      </c>
      <c r="M17" s="144"/>
      <c r="N17" s="155"/>
    </row>
    <row r="18" spans="1:14" ht="23" customHeight="1" x14ac:dyDescent="0.2">
      <c r="A18" s="143">
        <v>43459</v>
      </c>
      <c r="B18" s="144" t="s">
        <v>540</v>
      </c>
      <c r="C18" s="144" t="s">
        <v>538</v>
      </c>
      <c r="D18" s="144" t="s">
        <v>503</v>
      </c>
      <c r="E18" s="144" t="s">
        <v>541</v>
      </c>
      <c r="F18" s="144" t="s">
        <v>504</v>
      </c>
      <c r="G18" s="145" t="s">
        <v>505</v>
      </c>
      <c r="H18" s="144" t="s">
        <v>506</v>
      </c>
      <c r="I18" s="144">
        <v>680</v>
      </c>
      <c r="J18" s="144">
        <v>80</v>
      </c>
      <c r="K18" s="144">
        <v>15</v>
      </c>
      <c r="L18" s="144">
        <v>775</v>
      </c>
      <c r="M18" s="144"/>
      <c r="N18" s="155"/>
    </row>
    <row r="19" spans="1:14" ht="23" customHeight="1" x14ac:dyDescent="0.2">
      <c r="A19" s="143">
        <v>43459</v>
      </c>
      <c r="B19" s="144" t="s">
        <v>542</v>
      </c>
      <c r="C19" s="144" t="s">
        <v>538</v>
      </c>
      <c r="D19" s="144" t="s">
        <v>503</v>
      </c>
      <c r="E19" s="144" t="s">
        <v>543</v>
      </c>
      <c r="F19" s="144" t="s">
        <v>504</v>
      </c>
      <c r="G19" s="145" t="s">
        <v>505</v>
      </c>
      <c r="H19" s="144" t="s">
        <v>506</v>
      </c>
      <c r="I19" s="144">
        <v>680</v>
      </c>
      <c r="J19" s="144">
        <v>80</v>
      </c>
      <c r="K19" s="144">
        <v>15</v>
      </c>
      <c r="L19" s="144">
        <v>775</v>
      </c>
      <c r="M19" s="144"/>
      <c r="N19" s="155"/>
    </row>
    <row r="20" spans="1:14" ht="23" customHeight="1" x14ac:dyDescent="0.2">
      <c r="A20" s="143">
        <v>43459</v>
      </c>
      <c r="B20" s="144" t="s">
        <v>544</v>
      </c>
      <c r="C20" s="144" t="s">
        <v>545</v>
      </c>
      <c r="D20" s="144" t="s">
        <v>518</v>
      </c>
      <c r="E20" s="144" t="s">
        <v>546</v>
      </c>
      <c r="F20" s="144" t="s">
        <v>520</v>
      </c>
      <c r="G20" s="145" t="s">
        <v>547</v>
      </c>
      <c r="H20" s="144" t="s">
        <v>506</v>
      </c>
      <c r="I20" s="144">
        <v>540</v>
      </c>
      <c r="J20" s="144">
        <v>80</v>
      </c>
      <c r="K20" s="144">
        <v>15</v>
      </c>
      <c r="L20" s="144">
        <v>635</v>
      </c>
      <c r="M20" s="144"/>
      <c r="N20" s="155"/>
    </row>
    <row r="21" spans="1:14" ht="23" customHeight="1" x14ac:dyDescent="0.2">
      <c r="A21" s="143">
        <v>43459</v>
      </c>
      <c r="B21" s="144" t="s">
        <v>548</v>
      </c>
      <c r="C21" s="144" t="s">
        <v>549</v>
      </c>
      <c r="D21" s="144" t="s">
        <v>530</v>
      </c>
      <c r="E21" s="144" t="s">
        <v>546</v>
      </c>
      <c r="F21" s="144" t="s">
        <v>531</v>
      </c>
      <c r="G21" s="145" t="s">
        <v>532</v>
      </c>
      <c r="H21" s="144" t="s">
        <v>533</v>
      </c>
      <c r="I21" s="144">
        <v>980</v>
      </c>
      <c r="J21" s="144">
        <v>80</v>
      </c>
      <c r="K21" s="144">
        <v>15</v>
      </c>
      <c r="L21" s="144">
        <v>1075</v>
      </c>
      <c r="M21" s="144"/>
      <c r="N21" s="155"/>
    </row>
    <row r="22" spans="1:14" ht="23" customHeight="1" x14ac:dyDescent="0.2">
      <c r="A22" s="143">
        <v>43459</v>
      </c>
      <c r="B22" s="144" t="s">
        <v>550</v>
      </c>
      <c r="C22" s="144" t="s">
        <v>551</v>
      </c>
      <c r="D22" s="144" t="s">
        <v>552</v>
      </c>
      <c r="E22" s="144" t="s">
        <v>553</v>
      </c>
      <c r="F22" s="144" t="s">
        <v>554</v>
      </c>
      <c r="G22" s="145" t="s">
        <v>555</v>
      </c>
      <c r="H22" s="144" t="s">
        <v>556</v>
      </c>
      <c r="I22" s="144">
        <v>310</v>
      </c>
      <c r="J22" s="144">
        <v>80</v>
      </c>
      <c r="K22" s="144">
        <v>15</v>
      </c>
      <c r="L22" s="144">
        <v>405</v>
      </c>
      <c r="M22" s="144"/>
      <c r="N22" s="155"/>
    </row>
    <row r="23" spans="1:14" ht="23" customHeight="1" x14ac:dyDescent="0.2">
      <c r="A23" s="143">
        <v>43459</v>
      </c>
      <c r="B23" s="144" t="s">
        <v>557</v>
      </c>
      <c r="C23" s="144" t="s">
        <v>551</v>
      </c>
      <c r="D23" s="144" t="s">
        <v>552</v>
      </c>
      <c r="E23" s="144" t="s">
        <v>558</v>
      </c>
      <c r="F23" s="144" t="s">
        <v>554</v>
      </c>
      <c r="G23" s="145" t="s">
        <v>555</v>
      </c>
      <c r="H23" s="144" t="s">
        <v>556</v>
      </c>
      <c r="I23" s="144">
        <v>310</v>
      </c>
      <c r="J23" s="144">
        <v>80</v>
      </c>
      <c r="K23" s="144">
        <v>15</v>
      </c>
      <c r="L23" s="144">
        <v>405</v>
      </c>
      <c r="M23" s="144"/>
      <c r="N23" s="155"/>
    </row>
    <row r="24" spans="1:14" ht="23" customHeight="1" x14ac:dyDescent="0.2">
      <c r="A24" s="143">
        <v>43459</v>
      </c>
      <c r="B24" s="144" t="s">
        <v>559</v>
      </c>
      <c r="C24" s="144" t="s">
        <v>551</v>
      </c>
      <c r="D24" s="144" t="s">
        <v>552</v>
      </c>
      <c r="E24" s="144" t="s">
        <v>560</v>
      </c>
      <c r="F24" s="144" t="s">
        <v>554</v>
      </c>
      <c r="G24" s="145" t="s">
        <v>555</v>
      </c>
      <c r="H24" s="144" t="s">
        <v>556</v>
      </c>
      <c r="I24" s="144">
        <v>310</v>
      </c>
      <c r="J24" s="144">
        <v>80</v>
      </c>
      <c r="K24" s="144">
        <v>15</v>
      </c>
      <c r="L24" s="144">
        <v>405</v>
      </c>
      <c r="M24" s="144"/>
      <c r="N24" s="155"/>
    </row>
    <row r="25" spans="1:14" ht="23" customHeight="1" x14ac:dyDescent="0.2">
      <c r="A25" s="143">
        <v>43459</v>
      </c>
      <c r="B25" s="144" t="s">
        <v>561</v>
      </c>
      <c r="C25" s="144" t="s">
        <v>562</v>
      </c>
      <c r="D25" s="144" t="s">
        <v>563</v>
      </c>
      <c r="E25" s="144" t="s">
        <v>553</v>
      </c>
      <c r="F25" s="144" t="s">
        <v>564</v>
      </c>
      <c r="G25" s="145" t="s">
        <v>565</v>
      </c>
      <c r="H25" s="144" t="s">
        <v>566</v>
      </c>
      <c r="I25" s="144">
        <v>500</v>
      </c>
      <c r="J25" s="144">
        <v>80</v>
      </c>
      <c r="K25" s="144">
        <v>15</v>
      </c>
      <c r="L25" s="144">
        <v>595</v>
      </c>
      <c r="M25" s="144"/>
      <c r="N25" s="155"/>
    </row>
    <row r="26" spans="1:14" ht="23" customHeight="1" x14ac:dyDescent="0.2">
      <c r="A26" s="143">
        <v>43459</v>
      </c>
      <c r="B26" s="144" t="s">
        <v>567</v>
      </c>
      <c r="C26" s="144" t="s">
        <v>562</v>
      </c>
      <c r="D26" s="144" t="s">
        <v>563</v>
      </c>
      <c r="E26" s="144" t="s">
        <v>558</v>
      </c>
      <c r="F26" s="144" t="s">
        <v>564</v>
      </c>
      <c r="G26" s="145" t="s">
        <v>565</v>
      </c>
      <c r="H26" s="144" t="s">
        <v>566</v>
      </c>
      <c r="I26" s="144">
        <v>500</v>
      </c>
      <c r="J26" s="144">
        <v>80</v>
      </c>
      <c r="K26" s="144">
        <v>15</v>
      </c>
      <c r="L26" s="144">
        <v>595</v>
      </c>
      <c r="M26" s="144"/>
      <c r="N26" s="155"/>
    </row>
    <row r="27" spans="1:14" ht="23" customHeight="1" x14ac:dyDescent="0.2">
      <c r="A27" s="143">
        <v>43459</v>
      </c>
      <c r="B27" s="144" t="s">
        <v>568</v>
      </c>
      <c r="C27" s="144" t="s">
        <v>562</v>
      </c>
      <c r="D27" s="144" t="s">
        <v>563</v>
      </c>
      <c r="E27" s="144" t="s">
        <v>560</v>
      </c>
      <c r="F27" s="144" t="s">
        <v>564</v>
      </c>
      <c r="G27" s="145" t="s">
        <v>565</v>
      </c>
      <c r="H27" s="144" t="s">
        <v>566</v>
      </c>
      <c r="I27" s="144">
        <v>500</v>
      </c>
      <c r="J27" s="144">
        <v>80</v>
      </c>
      <c r="K27" s="144">
        <v>15</v>
      </c>
      <c r="L27" s="144">
        <v>595</v>
      </c>
      <c r="M27" s="144"/>
      <c r="N27" s="155"/>
    </row>
    <row r="28" spans="1:14" ht="23" customHeight="1" x14ac:dyDescent="0.2">
      <c r="A28" s="143">
        <v>43459</v>
      </c>
      <c r="B28" s="144" t="s">
        <v>569</v>
      </c>
      <c r="C28" s="144" t="s">
        <v>570</v>
      </c>
      <c r="D28" s="144" t="s">
        <v>571</v>
      </c>
      <c r="E28" s="144" t="s">
        <v>572</v>
      </c>
      <c r="F28" s="144" t="s">
        <v>573</v>
      </c>
      <c r="G28" s="145" t="s">
        <v>574</v>
      </c>
      <c r="H28" s="144" t="s">
        <v>566</v>
      </c>
      <c r="I28" s="144">
        <v>620</v>
      </c>
      <c r="J28" s="144">
        <v>80</v>
      </c>
      <c r="K28" s="144">
        <v>15</v>
      </c>
      <c r="L28" s="144">
        <v>715</v>
      </c>
      <c r="M28" s="144"/>
      <c r="N28" s="155"/>
    </row>
    <row r="29" spans="1:14" ht="23" customHeight="1" x14ac:dyDescent="0.2">
      <c r="A29" s="143">
        <v>43459</v>
      </c>
      <c r="B29" s="144" t="s">
        <v>575</v>
      </c>
      <c r="C29" s="144" t="s">
        <v>576</v>
      </c>
      <c r="D29" s="144" t="s">
        <v>577</v>
      </c>
      <c r="E29" s="144" t="s">
        <v>572</v>
      </c>
      <c r="F29" s="144" t="s">
        <v>578</v>
      </c>
      <c r="G29" s="145" t="s">
        <v>579</v>
      </c>
      <c r="H29" s="144" t="s">
        <v>556</v>
      </c>
      <c r="I29" s="144">
        <v>710</v>
      </c>
      <c r="J29" s="144">
        <v>80</v>
      </c>
      <c r="K29" s="144">
        <v>15</v>
      </c>
      <c r="L29" s="144">
        <v>805</v>
      </c>
      <c r="M29" s="144"/>
      <c r="N29" s="155"/>
    </row>
    <row r="30" spans="1:14" ht="23" customHeight="1" x14ac:dyDescent="0.2">
      <c r="A30" s="143">
        <v>43459</v>
      </c>
      <c r="B30" s="144" t="s">
        <v>580</v>
      </c>
      <c r="C30" s="144" t="s">
        <v>581</v>
      </c>
      <c r="D30" s="144" t="s">
        <v>571</v>
      </c>
      <c r="E30" s="144" t="s">
        <v>582</v>
      </c>
      <c r="F30" s="144" t="s">
        <v>573</v>
      </c>
      <c r="G30" s="145" t="s">
        <v>583</v>
      </c>
      <c r="H30" s="144" t="s">
        <v>566</v>
      </c>
      <c r="I30" s="144">
        <v>620</v>
      </c>
      <c r="J30" s="144">
        <v>80</v>
      </c>
      <c r="K30" s="144">
        <v>15</v>
      </c>
      <c r="L30" s="144">
        <v>715</v>
      </c>
      <c r="M30" s="144"/>
      <c r="N30" s="155"/>
    </row>
    <row r="31" spans="1:14" ht="23" customHeight="1" x14ac:dyDescent="0.2">
      <c r="A31" s="143">
        <v>43459</v>
      </c>
      <c r="B31" s="144" t="s">
        <v>584</v>
      </c>
      <c r="C31" s="144" t="s">
        <v>581</v>
      </c>
      <c r="D31" s="144" t="s">
        <v>571</v>
      </c>
      <c r="E31" s="144" t="s">
        <v>585</v>
      </c>
      <c r="F31" s="144" t="s">
        <v>573</v>
      </c>
      <c r="G31" s="145" t="s">
        <v>583</v>
      </c>
      <c r="H31" s="144" t="s">
        <v>566</v>
      </c>
      <c r="I31" s="144">
        <v>620</v>
      </c>
      <c r="J31" s="144">
        <v>80</v>
      </c>
      <c r="K31" s="144">
        <v>15</v>
      </c>
      <c r="L31" s="144">
        <v>715</v>
      </c>
      <c r="M31" s="144"/>
      <c r="N31" s="155"/>
    </row>
    <row r="32" spans="1:14" ht="23" customHeight="1" x14ac:dyDescent="0.2">
      <c r="A32" s="143">
        <v>43459</v>
      </c>
      <c r="B32" s="144" t="s">
        <v>586</v>
      </c>
      <c r="C32" s="144" t="s">
        <v>581</v>
      </c>
      <c r="D32" s="144" t="s">
        <v>571</v>
      </c>
      <c r="E32" s="144" t="s">
        <v>587</v>
      </c>
      <c r="F32" s="144" t="s">
        <v>573</v>
      </c>
      <c r="G32" s="145" t="s">
        <v>583</v>
      </c>
      <c r="H32" s="144" t="s">
        <v>566</v>
      </c>
      <c r="I32" s="144">
        <v>620</v>
      </c>
      <c r="J32" s="144">
        <v>80</v>
      </c>
      <c r="K32" s="144">
        <v>15</v>
      </c>
      <c r="L32" s="144">
        <v>715</v>
      </c>
      <c r="M32" s="144"/>
      <c r="N32" s="155"/>
    </row>
    <row r="33" spans="1:14" ht="23" customHeight="1" x14ac:dyDescent="0.2">
      <c r="A33" s="143">
        <v>43459</v>
      </c>
      <c r="B33" s="144" t="s">
        <v>588</v>
      </c>
      <c r="C33" s="144" t="s">
        <v>589</v>
      </c>
      <c r="D33" s="144" t="s">
        <v>577</v>
      </c>
      <c r="E33" s="144" t="s">
        <v>582</v>
      </c>
      <c r="F33" s="144" t="s">
        <v>578</v>
      </c>
      <c r="G33" s="145" t="s">
        <v>579</v>
      </c>
      <c r="H33" s="144" t="s">
        <v>556</v>
      </c>
      <c r="I33" s="144">
        <v>710</v>
      </c>
      <c r="J33" s="144">
        <v>80</v>
      </c>
      <c r="K33" s="144">
        <v>15</v>
      </c>
      <c r="L33" s="144">
        <v>805</v>
      </c>
      <c r="M33" s="144"/>
      <c r="N33" s="155"/>
    </row>
    <row r="34" spans="1:14" ht="23" customHeight="1" x14ac:dyDescent="0.2">
      <c r="A34" s="143">
        <v>43459</v>
      </c>
      <c r="B34" s="144" t="s">
        <v>590</v>
      </c>
      <c r="C34" s="144" t="s">
        <v>589</v>
      </c>
      <c r="D34" s="144" t="s">
        <v>577</v>
      </c>
      <c r="E34" s="144" t="s">
        <v>585</v>
      </c>
      <c r="F34" s="144" t="s">
        <v>578</v>
      </c>
      <c r="G34" s="145" t="s">
        <v>579</v>
      </c>
      <c r="H34" s="144" t="s">
        <v>556</v>
      </c>
      <c r="I34" s="144">
        <v>710</v>
      </c>
      <c r="J34" s="144">
        <v>80</v>
      </c>
      <c r="K34" s="144">
        <v>15</v>
      </c>
      <c r="L34" s="144">
        <v>805</v>
      </c>
      <c r="M34" s="144"/>
      <c r="N34" s="155"/>
    </row>
    <row r="35" spans="1:14" ht="23" customHeight="1" x14ac:dyDescent="0.2">
      <c r="A35" s="143">
        <v>43459</v>
      </c>
      <c r="B35" s="144" t="s">
        <v>591</v>
      </c>
      <c r="C35" s="144" t="s">
        <v>589</v>
      </c>
      <c r="D35" s="144" t="s">
        <v>577</v>
      </c>
      <c r="E35" s="144" t="s">
        <v>587</v>
      </c>
      <c r="F35" s="144" t="s">
        <v>578</v>
      </c>
      <c r="G35" s="145" t="s">
        <v>579</v>
      </c>
      <c r="H35" s="144" t="s">
        <v>556</v>
      </c>
      <c r="I35" s="144">
        <v>710</v>
      </c>
      <c r="J35" s="144">
        <v>80</v>
      </c>
      <c r="K35" s="144">
        <v>15</v>
      </c>
      <c r="L35" s="144">
        <v>805</v>
      </c>
      <c r="M35" s="144"/>
      <c r="N35" s="155"/>
    </row>
    <row r="36" spans="1:14" ht="23" customHeight="1" x14ac:dyDescent="0.2">
      <c r="A36" s="143">
        <v>43459</v>
      </c>
      <c r="B36" s="144" t="s">
        <v>592</v>
      </c>
      <c r="C36" s="144" t="s">
        <v>593</v>
      </c>
      <c r="D36" s="144" t="s">
        <v>594</v>
      </c>
      <c r="E36" s="144" t="s">
        <v>509</v>
      </c>
      <c r="F36" s="144" t="s">
        <v>498</v>
      </c>
      <c r="G36" s="145" t="s">
        <v>595</v>
      </c>
      <c r="H36" s="144" t="s">
        <v>500</v>
      </c>
      <c r="I36" s="144">
        <v>630</v>
      </c>
      <c r="J36" s="144">
        <v>80</v>
      </c>
      <c r="K36" s="144">
        <v>15</v>
      </c>
      <c r="L36" s="144">
        <v>725</v>
      </c>
      <c r="M36" s="144"/>
      <c r="N36" s="155"/>
    </row>
    <row r="37" spans="1:14" ht="23" customHeight="1" x14ac:dyDescent="0.2">
      <c r="A37" s="143">
        <v>43459</v>
      </c>
      <c r="B37" s="144" t="s">
        <v>596</v>
      </c>
      <c r="C37" s="144" t="s">
        <v>593</v>
      </c>
      <c r="D37" s="144" t="s">
        <v>594</v>
      </c>
      <c r="E37" s="144" t="s">
        <v>511</v>
      </c>
      <c r="F37" s="144" t="s">
        <v>498</v>
      </c>
      <c r="G37" s="145" t="s">
        <v>595</v>
      </c>
      <c r="H37" s="144" t="s">
        <v>500</v>
      </c>
      <c r="I37" s="144">
        <v>630</v>
      </c>
      <c r="J37" s="144">
        <v>80</v>
      </c>
      <c r="K37" s="144">
        <v>15</v>
      </c>
      <c r="L37" s="144">
        <v>725</v>
      </c>
      <c r="M37" s="144"/>
      <c r="N37" s="155"/>
    </row>
    <row r="38" spans="1:14" ht="23" customHeight="1" x14ac:dyDescent="0.2">
      <c r="A38" s="143">
        <v>43459</v>
      </c>
      <c r="B38" s="144" t="s">
        <v>597</v>
      </c>
      <c r="C38" s="144" t="s">
        <v>593</v>
      </c>
      <c r="D38" s="144" t="s">
        <v>594</v>
      </c>
      <c r="E38" s="144" t="s">
        <v>513</v>
      </c>
      <c r="F38" s="144" t="s">
        <v>498</v>
      </c>
      <c r="G38" s="145" t="s">
        <v>595</v>
      </c>
      <c r="H38" s="144" t="s">
        <v>500</v>
      </c>
      <c r="I38" s="144">
        <v>630</v>
      </c>
      <c r="J38" s="144">
        <v>80</v>
      </c>
      <c r="K38" s="144">
        <v>15</v>
      </c>
      <c r="L38" s="144">
        <v>725</v>
      </c>
      <c r="M38" s="144"/>
      <c r="N38" s="155"/>
    </row>
    <row r="39" spans="1:14" ht="23" customHeight="1" x14ac:dyDescent="0.2">
      <c r="A39" s="143">
        <v>43459</v>
      </c>
      <c r="B39" s="144" t="s">
        <v>598</v>
      </c>
      <c r="C39" s="144" t="s">
        <v>593</v>
      </c>
      <c r="D39" s="144" t="s">
        <v>594</v>
      </c>
      <c r="E39" s="144" t="s">
        <v>515</v>
      </c>
      <c r="F39" s="144" t="s">
        <v>498</v>
      </c>
      <c r="G39" s="145" t="s">
        <v>595</v>
      </c>
      <c r="H39" s="144" t="s">
        <v>500</v>
      </c>
      <c r="I39" s="144">
        <v>630</v>
      </c>
      <c r="J39" s="144">
        <v>80</v>
      </c>
      <c r="K39" s="144">
        <v>15</v>
      </c>
      <c r="L39" s="144">
        <v>725</v>
      </c>
      <c r="M39" s="144"/>
      <c r="N39" s="155"/>
    </row>
    <row r="40" spans="1:14" ht="23" customHeight="1" x14ac:dyDescent="0.2">
      <c r="A40" s="143">
        <v>43459</v>
      </c>
      <c r="B40" s="144" t="s">
        <v>599</v>
      </c>
      <c r="C40" s="144" t="s">
        <v>600</v>
      </c>
      <c r="D40" s="144" t="s">
        <v>594</v>
      </c>
      <c r="E40" s="144" t="s">
        <v>539</v>
      </c>
      <c r="F40" s="144" t="s">
        <v>498</v>
      </c>
      <c r="G40" s="145" t="s">
        <v>595</v>
      </c>
      <c r="H40" s="144" t="s">
        <v>500</v>
      </c>
      <c r="I40" s="144">
        <v>630</v>
      </c>
      <c r="J40" s="144">
        <v>80</v>
      </c>
      <c r="K40" s="144">
        <v>15</v>
      </c>
      <c r="L40" s="144">
        <v>725</v>
      </c>
      <c r="M40" s="144"/>
      <c r="N40" s="155"/>
    </row>
    <row r="41" spans="1:14" ht="23" customHeight="1" x14ac:dyDescent="0.2">
      <c r="A41" s="143">
        <v>43459</v>
      </c>
      <c r="B41" s="144" t="s">
        <v>601</v>
      </c>
      <c r="C41" s="144" t="s">
        <v>600</v>
      </c>
      <c r="D41" s="144" t="s">
        <v>594</v>
      </c>
      <c r="E41" s="144" t="s">
        <v>541</v>
      </c>
      <c r="F41" s="144" t="s">
        <v>498</v>
      </c>
      <c r="G41" s="145" t="s">
        <v>595</v>
      </c>
      <c r="H41" s="144" t="s">
        <v>500</v>
      </c>
      <c r="I41" s="144">
        <v>630</v>
      </c>
      <c r="J41" s="144">
        <v>80</v>
      </c>
      <c r="K41" s="144">
        <v>15</v>
      </c>
      <c r="L41" s="144">
        <v>725</v>
      </c>
      <c r="M41" s="144"/>
      <c r="N41" s="155"/>
    </row>
    <row r="42" spans="1:14" ht="23" customHeight="1" x14ac:dyDescent="0.2">
      <c r="A42" s="143">
        <v>43459</v>
      </c>
      <c r="B42" s="144" t="s">
        <v>602</v>
      </c>
      <c r="C42" s="144" t="s">
        <v>600</v>
      </c>
      <c r="D42" s="144" t="s">
        <v>594</v>
      </c>
      <c r="E42" s="144" t="s">
        <v>543</v>
      </c>
      <c r="F42" s="144" t="s">
        <v>498</v>
      </c>
      <c r="G42" s="145" t="s">
        <v>595</v>
      </c>
      <c r="H42" s="144" t="s">
        <v>500</v>
      </c>
      <c r="I42" s="144">
        <v>630</v>
      </c>
      <c r="J42" s="144">
        <v>80</v>
      </c>
      <c r="K42" s="144">
        <v>15</v>
      </c>
      <c r="L42" s="144">
        <v>725</v>
      </c>
      <c r="M42" s="144"/>
      <c r="N42" s="155"/>
    </row>
    <row r="43" spans="1:14" ht="23" customHeight="1" x14ac:dyDescent="0.2">
      <c r="A43" s="143">
        <v>43459</v>
      </c>
      <c r="B43" s="144" t="s">
        <v>603</v>
      </c>
      <c r="C43" s="144" t="s">
        <v>604</v>
      </c>
      <c r="D43" s="144" t="s">
        <v>605</v>
      </c>
      <c r="E43" s="144" t="s">
        <v>606</v>
      </c>
      <c r="F43" s="144" t="s">
        <v>607</v>
      </c>
      <c r="G43" s="145" t="s">
        <v>608</v>
      </c>
      <c r="H43" s="144" t="s">
        <v>533</v>
      </c>
      <c r="I43" s="144">
        <v>710</v>
      </c>
      <c r="J43" s="144">
        <v>60</v>
      </c>
      <c r="K43" s="144">
        <v>15</v>
      </c>
      <c r="L43" s="144">
        <v>785</v>
      </c>
      <c r="M43" s="144"/>
      <c r="N43" s="155"/>
    </row>
    <row r="44" spans="1:14" ht="23" customHeight="1" x14ac:dyDescent="0.2">
      <c r="A44" s="143">
        <v>43459</v>
      </c>
      <c r="B44" s="144" t="s">
        <v>609</v>
      </c>
      <c r="C44" s="144" t="s">
        <v>604</v>
      </c>
      <c r="D44" s="144" t="s">
        <v>605</v>
      </c>
      <c r="E44" s="144" t="s">
        <v>610</v>
      </c>
      <c r="F44" s="144" t="s">
        <v>607</v>
      </c>
      <c r="G44" s="145" t="s">
        <v>608</v>
      </c>
      <c r="H44" s="144" t="s">
        <v>533</v>
      </c>
      <c r="I44" s="144">
        <v>710</v>
      </c>
      <c r="J44" s="144">
        <v>60</v>
      </c>
      <c r="K44" s="144">
        <v>15</v>
      </c>
      <c r="L44" s="144">
        <v>785</v>
      </c>
      <c r="M44" s="144"/>
      <c r="N44" s="155"/>
    </row>
    <row r="45" spans="1:14" ht="23" customHeight="1" x14ac:dyDescent="0.2">
      <c r="A45" s="143">
        <v>43459</v>
      </c>
      <c r="B45" s="144" t="s">
        <v>611</v>
      </c>
      <c r="C45" s="144" t="s">
        <v>604</v>
      </c>
      <c r="D45" s="144" t="s">
        <v>605</v>
      </c>
      <c r="E45" s="144" t="s">
        <v>612</v>
      </c>
      <c r="F45" s="144" t="s">
        <v>607</v>
      </c>
      <c r="G45" s="145" t="s">
        <v>608</v>
      </c>
      <c r="H45" s="144" t="s">
        <v>533</v>
      </c>
      <c r="I45" s="144">
        <v>710</v>
      </c>
      <c r="J45" s="144">
        <v>60</v>
      </c>
      <c r="K45" s="144">
        <v>15</v>
      </c>
      <c r="L45" s="144">
        <v>785</v>
      </c>
      <c r="M45" s="144"/>
      <c r="N45" s="155"/>
    </row>
    <row r="46" spans="1:14" ht="23" customHeight="1" x14ac:dyDescent="0.2">
      <c r="A46" s="143">
        <v>43459</v>
      </c>
      <c r="B46" s="144" t="s">
        <v>613</v>
      </c>
      <c r="C46" s="144" t="s">
        <v>614</v>
      </c>
      <c r="D46" s="144" t="s">
        <v>615</v>
      </c>
      <c r="E46" s="144" t="s">
        <v>606</v>
      </c>
      <c r="F46" s="144" t="s">
        <v>616</v>
      </c>
      <c r="G46" s="145" t="s">
        <v>617</v>
      </c>
      <c r="H46" s="144" t="s">
        <v>618</v>
      </c>
      <c r="I46" s="144">
        <v>560</v>
      </c>
      <c r="J46" s="144">
        <v>60</v>
      </c>
      <c r="K46" s="144">
        <v>15</v>
      </c>
      <c r="L46" s="144">
        <v>635</v>
      </c>
      <c r="M46" s="144"/>
      <c r="N46" s="155"/>
    </row>
    <row r="47" spans="1:14" ht="23" customHeight="1" x14ac:dyDescent="0.2">
      <c r="A47" s="143">
        <v>43459</v>
      </c>
      <c r="B47" s="144" t="s">
        <v>619</v>
      </c>
      <c r="C47" s="144" t="s">
        <v>614</v>
      </c>
      <c r="D47" s="144" t="s">
        <v>615</v>
      </c>
      <c r="E47" s="144" t="s">
        <v>610</v>
      </c>
      <c r="F47" s="144" t="s">
        <v>616</v>
      </c>
      <c r="G47" s="145" t="s">
        <v>617</v>
      </c>
      <c r="H47" s="144" t="s">
        <v>618</v>
      </c>
      <c r="I47" s="144">
        <v>560</v>
      </c>
      <c r="J47" s="144">
        <v>60</v>
      </c>
      <c r="K47" s="144">
        <v>15</v>
      </c>
      <c r="L47" s="144">
        <v>635</v>
      </c>
      <c r="M47" s="144"/>
      <c r="N47" s="155"/>
    </row>
    <row r="48" spans="1:14" ht="23" customHeight="1" x14ac:dyDescent="0.2">
      <c r="A48" s="143">
        <v>43459</v>
      </c>
      <c r="B48" s="144" t="s">
        <v>620</v>
      </c>
      <c r="C48" s="144" t="s">
        <v>614</v>
      </c>
      <c r="D48" s="144" t="s">
        <v>615</v>
      </c>
      <c r="E48" s="144" t="s">
        <v>612</v>
      </c>
      <c r="F48" s="144" t="s">
        <v>616</v>
      </c>
      <c r="G48" s="145" t="s">
        <v>617</v>
      </c>
      <c r="H48" s="144" t="s">
        <v>618</v>
      </c>
      <c r="I48" s="144">
        <v>560</v>
      </c>
      <c r="J48" s="144">
        <v>60</v>
      </c>
      <c r="K48" s="144">
        <v>15</v>
      </c>
      <c r="L48" s="144">
        <v>635</v>
      </c>
      <c r="M48" s="144"/>
      <c r="N48" s="155"/>
    </row>
    <row r="49" spans="1:14" ht="23" customHeight="1" x14ac:dyDescent="0.2">
      <c r="A49" s="143">
        <v>43459</v>
      </c>
      <c r="B49" s="144" t="s">
        <v>621</v>
      </c>
      <c r="C49" s="144" t="s">
        <v>622</v>
      </c>
      <c r="D49" s="144" t="s">
        <v>623</v>
      </c>
      <c r="E49" s="144" t="s">
        <v>624</v>
      </c>
      <c r="F49" s="144" t="s">
        <v>625</v>
      </c>
      <c r="G49" s="145" t="s">
        <v>626</v>
      </c>
      <c r="H49" s="144" t="s">
        <v>627</v>
      </c>
      <c r="I49" s="144">
        <v>700</v>
      </c>
      <c r="J49" s="144">
        <v>60</v>
      </c>
      <c r="K49" s="144">
        <v>15</v>
      </c>
      <c r="L49" s="144">
        <v>775</v>
      </c>
      <c r="M49" s="144"/>
      <c r="N49" s="155"/>
    </row>
    <row r="50" spans="1:14" ht="23" customHeight="1" x14ac:dyDescent="0.2">
      <c r="A50" s="143">
        <v>43459</v>
      </c>
      <c r="B50" s="144" t="s">
        <v>628</v>
      </c>
      <c r="C50" s="144" t="s">
        <v>622</v>
      </c>
      <c r="D50" s="144" t="s">
        <v>623</v>
      </c>
      <c r="E50" s="144" t="s">
        <v>629</v>
      </c>
      <c r="F50" s="144" t="s">
        <v>625</v>
      </c>
      <c r="G50" s="145" t="s">
        <v>626</v>
      </c>
      <c r="H50" s="144" t="s">
        <v>627</v>
      </c>
      <c r="I50" s="144">
        <v>700</v>
      </c>
      <c r="J50" s="144">
        <v>60</v>
      </c>
      <c r="K50" s="144">
        <v>15</v>
      </c>
      <c r="L50" s="144">
        <v>775</v>
      </c>
      <c r="M50" s="144"/>
      <c r="N50" s="155"/>
    </row>
    <row r="51" spans="1:14" ht="23" customHeight="1" x14ac:dyDescent="0.2">
      <c r="A51" s="143">
        <v>43459</v>
      </c>
      <c r="B51" s="144" t="s">
        <v>630</v>
      </c>
      <c r="C51" s="144" t="s">
        <v>622</v>
      </c>
      <c r="D51" s="144" t="s">
        <v>623</v>
      </c>
      <c r="E51" s="144" t="s">
        <v>631</v>
      </c>
      <c r="F51" s="144" t="s">
        <v>625</v>
      </c>
      <c r="G51" s="145" t="s">
        <v>626</v>
      </c>
      <c r="H51" s="144" t="s">
        <v>627</v>
      </c>
      <c r="I51" s="144">
        <v>700</v>
      </c>
      <c r="J51" s="144">
        <v>60</v>
      </c>
      <c r="K51" s="144">
        <v>15</v>
      </c>
      <c r="L51" s="144">
        <v>775</v>
      </c>
      <c r="M51" s="144"/>
      <c r="N51" s="155"/>
    </row>
    <row r="52" spans="1:14" ht="23" customHeight="1" x14ac:dyDescent="0.2">
      <c r="A52" s="143">
        <v>43459</v>
      </c>
      <c r="B52" s="144" t="s">
        <v>632</v>
      </c>
      <c r="C52" s="144" t="s">
        <v>633</v>
      </c>
      <c r="D52" s="144" t="s">
        <v>634</v>
      </c>
      <c r="E52" s="144" t="s">
        <v>624</v>
      </c>
      <c r="F52" s="144" t="s">
        <v>635</v>
      </c>
      <c r="G52" s="145" t="s">
        <v>636</v>
      </c>
      <c r="H52" s="144" t="s">
        <v>637</v>
      </c>
      <c r="I52" s="144">
        <v>400</v>
      </c>
      <c r="J52" s="144">
        <v>60</v>
      </c>
      <c r="K52" s="144">
        <v>15</v>
      </c>
      <c r="L52" s="144">
        <v>475</v>
      </c>
      <c r="M52" s="144"/>
      <c r="N52" s="155"/>
    </row>
    <row r="53" spans="1:14" ht="23" customHeight="1" x14ac:dyDescent="0.2">
      <c r="A53" s="143">
        <v>43459</v>
      </c>
      <c r="B53" s="144" t="s">
        <v>638</v>
      </c>
      <c r="C53" s="144" t="s">
        <v>633</v>
      </c>
      <c r="D53" s="144" t="s">
        <v>634</v>
      </c>
      <c r="E53" s="144" t="s">
        <v>629</v>
      </c>
      <c r="F53" s="144" t="s">
        <v>635</v>
      </c>
      <c r="G53" s="145" t="s">
        <v>636</v>
      </c>
      <c r="H53" s="144" t="s">
        <v>637</v>
      </c>
      <c r="I53" s="144">
        <v>400</v>
      </c>
      <c r="J53" s="144">
        <v>60</v>
      </c>
      <c r="K53" s="144">
        <v>15</v>
      </c>
      <c r="L53" s="144">
        <v>475</v>
      </c>
      <c r="M53" s="144"/>
      <c r="N53" s="155"/>
    </row>
    <row r="54" spans="1:14" ht="23" customHeight="1" x14ac:dyDescent="0.2">
      <c r="A54" s="143">
        <v>43459</v>
      </c>
      <c r="B54" s="144" t="s">
        <v>639</v>
      </c>
      <c r="C54" s="144" t="s">
        <v>633</v>
      </c>
      <c r="D54" s="144" t="s">
        <v>634</v>
      </c>
      <c r="E54" s="144" t="s">
        <v>631</v>
      </c>
      <c r="F54" s="144" t="s">
        <v>635</v>
      </c>
      <c r="G54" s="145" t="s">
        <v>636</v>
      </c>
      <c r="H54" s="144" t="s">
        <v>637</v>
      </c>
      <c r="I54" s="144">
        <v>400</v>
      </c>
      <c r="J54" s="144">
        <v>60</v>
      </c>
      <c r="K54" s="144">
        <v>15</v>
      </c>
      <c r="L54" s="144">
        <v>475</v>
      </c>
      <c r="M54" s="144"/>
      <c r="N54" s="155"/>
    </row>
    <row r="55" spans="1:14" ht="23" customHeight="1" x14ac:dyDescent="0.2">
      <c r="A55" s="143">
        <v>43459</v>
      </c>
      <c r="B55" s="144" t="s">
        <v>640</v>
      </c>
      <c r="C55" s="144" t="s">
        <v>641</v>
      </c>
      <c r="D55" s="144" t="s">
        <v>623</v>
      </c>
      <c r="E55" s="144" t="s">
        <v>642</v>
      </c>
      <c r="F55" s="144" t="s">
        <v>625</v>
      </c>
      <c r="G55" s="145" t="s">
        <v>643</v>
      </c>
      <c r="H55" s="144" t="s">
        <v>627</v>
      </c>
      <c r="I55" s="144">
        <v>700</v>
      </c>
      <c r="J55" s="144">
        <v>60</v>
      </c>
      <c r="K55" s="144">
        <v>15</v>
      </c>
      <c r="L55" s="144">
        <v>775</v>
      </c>
      <c r="M55" s="144"/>
      <c r="N55" s="155"/>
    </row>
    <row r="56" spans="1:14" ht="23" customHeight="1" x14ac:dyDescent="0.2">
      <c r="A56" s="143">
        <v>43459</v>
      </c>
      <c r="B56" s="144" t="s">
        <v>644</v>
      </c>
      <c r="C56" s="144" t="s">
        <v>645</v>
      </c>
      <c r="D56" s="144" t="s">
        <v>646</v>
      </c>
      <c r="E56" s="144" t="s">
        <v>642</v>
      </c>
      <c r="F56" s="144" t="s">
        <v>647</v>
      </c>
      <c r="G56" s="145" t="s">
        <v>648</v>
      </c>
      <c r="H56" s="144" t="s">
        <v>649</v>
      </c>
      <c r="I56" s="144">
        <v>430</v>
      </c>
      <c r="J56" s="144">
        <v>80</v>
      </c>
      <c r="K56" s="144">
        <v>15</v>
      </c>
      <c r="L56" s="144">
        <v>525</v>
      </c>
      <c r="M56" s="144"/>
      <c r="N56" s="155"/>
    </row>
    <row r="57" spans="1:14" ht="23" customHeight="1" x14ac:dyDescent="0.2">
      <c r="A57" s="143">
        <v>43459</v>
      </c>
      <c r="B57" s="144" t="s">
        <v>650</v>
      </c>
      <c r="C57" s="144" t="s">
        <v>651</v>
      </c>
      <c r="D57" s="144" t="s">
        <v>652</v>
      </c>
      <c r="E57" s="144" t="s">
        <v>642</v>
      </c>
      <c r="F57" s="144" t="s">
        <v>653</v>
      </c>
      <c r="G57" s="145" t="s">
        <v>654</v>
      </c>
      <c r="H57" s="144" t="s">
        <v>506</v>
      </c>
      <c r="I57" s="144">
        <v>490</v>
      </c>
      <c r="J57" s="144">
        <v>60</v>
      </c>
      <c r="K57" s="144">
        <v>15</v>
      </c>
      <c r="L57" s="144">
        <v>565</v>
      </c>
      <c r="M57" s="144"/>
      <c r="N57" s="155"/>
    </row>
    <row r="58" spans="1:14" ht="23" customHeight="1" x14ac:dyDescent="0.2">
      <c r="A58" s="143">
        <v>43459</v>
      </c>
      <c r="B58" s="144" t="s">
        <v>655</v>
      </c>
      <c r="C58" s="144" t="s">
        <v>656</v>
      </c>
      <c r="D58" s="144" t="s">
        <v>657</v>
      </c>
      <c r="E58" s="144" t="s">
        <v>658</v>
      </c>
      <c r="F58" s="144" t="s">
        <v>659</v>
      </c>
      <c r="G58" s="145" t="s">
        <v>660</v>
      </c>
      <c r="H58" s="144" t="s">
        <v>649</v>
      </c>
      <c r="I58" s="144">
        <v>1720</v>
      </c>
      <c r="J58" s="144">
        <v>80</v>
      </c>
      <c r="K58" s="144">
        <v>15</v>
      </c>
      <c r="L58" s="144">
        <v>1815</v>
      </c>
      <c r="M58" s="144"/>
      <c r="N58" s="155"/>
    </row>
    <row r="59" spans="1:14" ht="23" customHeight="1" x14ac:dyDescent="0.2">
      <c r="A59" s="143">
        <v>43459</v>
      </c>
      <c r="B59" s="144" t="s">
        <v>661</v>
      </c>
      <c r="C59" s="144" t="s">
        <v>656</v>
      </c>
      <c r="D59" s="144" t="s">
        <v>657</v>
      </c>
      <c r="E59" s="144" t="s">
        <v>662</v>
      </c>
      <c r="F59" s="144" t="s">
        <v>659</v>
      </c>
      <c r="G59" s="145" t="s">
        <v>660</v>
      </c>
      <c r="H59" s="144" t="s">
        <v>649</v>
      </c>
      <c r="I59" s="144">
        <v>1720</v>
      </c>
      <c r="J59" s="144">
        <v>80</v>
      </c>
      <c r="K59" s="144">
        <v>15</v>
      </c>
      <c r="L59" s="144">
        <v>1815</v>
      </c>
      <c r="M59" s="144"/>
      <c r="N59" s="155"/>
    </row>
    <row r="60" spans="1:14" ht="23" customHeight="1" x14ac:dyDescent="0.2">
      <c r="A60" s="143">
        <v>43459</v>
      </c>
      <c r="B60" s="144" t="s">
        <v>663</v>
      </c>
      <c r="C60" s="144" t="s">
        <v>656</v>
      </c>
      <c r="D60" s="144" t="s">
        <v>657</v>
      </c>
      <c r="E60" s="144" t="s">
        <v>664</v>
      </c>
      <c r="F60" s="144" t="s">
        <v>659</v>
      </c>
      <c r="G60" s="145" t="s">
        <v>660</v>
      </c>
      <c r="H60" s="144" t="s">
        <v>649</v>
      </c>
      <c r="I60" s="144">
        <v>1720</v>
      </c>
      <c r="J60" s="144">
        <v>80</v>
      </c>
      <c r="K60" s="144">
        <v>15</v>
      </c>
      <c r="L60" s="144">
        <v>1815</v>
      </c>
      <c r="M60" s="144"/>
      <c r="N60" s="155"/>
    </row>
    <row r="61" spans="1:14" ht="23" customHeight="1" x14ac:dyDescent="0.2">
      <c r="A61" s="143">
        <v>43459</v>
      </c>
      <c r="B61" s="144" t="s">
        <v>665</v>
      </c>
      <c r="C61" s="144" t="s">
        <v>656</v>
      </c>
      <c r="D61" s="144" t="s">
        <v>657</v>
      </c>
      <c r="E61" s="144" t="s">
        <v>666</v>
      </c>
      <c r="F61" s="144" t="s">
        <v>659</v>
      </c>
      <c r="G61" s="145" t="s">
        <v>660</v>
      </c>
      <c r="H61" s="144" t="s">
        <v>649</v>
      </c>
      <c r="I61" s="144">
        <v>1720</v>
      </c>
      <c r="J61" s="144">
        <v>80</v>
      </c>
      <c r="K61" s="144">
        <v>15</v>
      </c>
      <c r="L61" s="144">
        <v>1815</v>
      </c>
      <c r="M61" s="144"/>
      <c r="N61" s="155"/>
    </row>
    <row r="62" spans="1:14" ht="23" customHeight="1" x14ac:dyDescent="0.2">
      <c r="A62" s="143">
        <v>43459</v>
      </c>
      <c r="B62" s="144" t="s">
        <v>667</v>
      </c>
      <c r="C62" s="144" t="s">
        <v>668</v>
      </c>
      <c r="D62" s="144" t="s">
        <v>669</v>
      </c>
      <c r="E62" s="144" t="s">
        <v>658</v>
      </c>
      <c r="F62" s="144" t="s">
        <v>670</v>
      </c>
      <c r="G62" s="145" t="s">
        <v>671</v>
      </c>
      <c r="H62" s="144" t="s">
        <v>637</v>
      </c>
      <c r="I62" s="144">
        <v>1590</v>
      </c>
      <c r="J62" s="144">
        <v>80</v>
      </c>
      <c r="K62" s="144">
        <v>15</v>
      </c>
      <c r="L62" s="144">
        <v>1685</v>
      </c>
      <c r="M62" s="144"/>
      <c r="N62" s="155"/>
    </row>
    <row r="63" spans="1:14" ht="23" customHeight="1" x14ac:dyDescent="0.2">
      <c r="A63" s="143">
        <v>43459</v>
      </c>
      <c r="B63" s="144" t="s">
        <v>672</v>
      </c>
      <c r="C63" s="144" t="s">
        <v>668</v>
      </c>
      <c r="D63" s="144" t="s">
        <v>669</v>
      </c>
      <c r="E63" s="144" t="s">
        <v>662</v>
      </c>
      <c r="F63" s="144" t="s">
        <v>670</v>
      </c>
      <c r="G63" s="145" t="s">
        <v>671</v>
      </c>
      <c r="H63" s="144" t="s">
        <v>637</v>
      </c>
      <c r="I63" s="144">
        <v>1590</v>
      </c>
      <c r="J63" s="144">
        <v>80</v>
      </c>
      <c r="K63" s="144">
        <v>15</v>
      </c>
      <c r="L63" s="144">
        <v>1685</v>
      </c>
      <c r="M63" s="144"/>
      <c r="N63" s="155"/>
    </row>
    <row r="64" spans="1:14" ht="23" customHeight="1" x14ac:dyDescent="0.2">
      <c r="A64" s="143">
        <v>43459</v>
      </c>
      <c r="B64" s="144" t="s">
        <v>673</v>
      </c>
      <c r="C64" s="144" t="s">
        <v>668</v>
      </c>
      <c r="D64" s="144" t="s">
        <v>669</v>
      </c>
      <c r="E64" s="144" t="s">
        <v>664</v>
      </c>
      <c r="F64" s="144" t="s">
        <v>670</v>
      </c>
      <c r="G64" s="145" t="s">
        <v>671</v>
      </c>
      <c r="H64" s="144" t="s">
        <v>637</v>
      </c>
      <c r="I64" s="144">
        <v>1590</v>
      </c>
      <c r="J64" s="144">
        <v>80</v>
      </c>
      <c r="K64" s="144">
        <v>15</v>
      </c>
      <c r="L64" s="144">
        <v>1685</v>
      </c>
      <c r="M64" s="144"/>
      <c r="N64" s="155"/>
    </row>
    <row r="65" spans="1:14" ht="23" customHeight="1" x14ac:dyDescent="0.2">
      <c r="A65" s="143">
        <v>43459</v>
      </c>
      <c r="B65" s="144" t="s">
        <v>674</v>
      </c>
      <c r="C65" s="144" t="s">
        <v>668</v>
      </c>
      <c r="D65" s="144" t="s">
        <v>669</v>
      </c>
      <c r="E65" s="144" t="s">
        <v>666</v>
      </c>
      <c r="F65" s="144" t="s">
        <v>670</v>
      </c>
      <c r="G65" s="145" t="s">
        <v>671</v>
      </c>
      <c r="H65" s="144" t="s">
        <v>637</v>
      </c>
      <c r="I65" s="144">
        <v>1590</v>
      </c>
      <c r="J65" s="144">
        <v>80</v>
      </c>
      <c r="K65" s="144">
        <v>15</v>
      </c>
      <c r="L65" s="144">
        <v>1685</v>
      </c>
      <c r="M65" s="144"/>
      <c r="N65" s="155"/>
    </row>
    <row r="66" spans="1:14" ht="23" customHeight="1" x14ac:dyDescent="0.2">
      <c r="A66" s="143">
        <v>43459</v>
      </c>
      <c r="B66" s="144" t="s">
        <v>675</v>
      </c>
      <c r="C66" s="144" t="s">
        <v>676</v>
      </c>
      <c r="D66" s="144" t="s">
        <v>677</v>
      </c>
      <c r="E66" s="144" t="s">
        <v>678</v>
      </c>
      <c r="F66" s="144" t="s">
        <v>679</v>
      </c>
      <c r="G66" s="145" t="s">
        <v>680</v>
      </c>
      <c r="H66" s="144" t="s">
        <v>566</v>
      </c>
      <c r="I66" s="144">
        <v>730</v>
      </c>
      <c r="J66" s="144">
        <v>80</v>
      </c>
      <c r="K66" s="144">
        <v>15</v>
      </c>
      <c r="L66" s="144">
        <v>825</v>
      </c>
      <c r="M66" s="144"/>
      <c r="N66" s="155"/>
    </row>
    <row r="67" spans="1:14" ht="23" customHeight="1" x14ac:dyDescent="0.2">
      <c r="A67" s="143">
        <v>43459</v>
      </c>
      <c r="B67" s="144" t="s">
        <v>681</v>
      </c>
      <c r="C67" s="144" t="s">
        <v>676</v>
      </c>
      <c r="D67" s="144" t="s">
        <v>677</v>
      </c>
      <c r="E67" s="144" t="s">
        <v>682</v>
      </c>
      <c r="F67" s="144" t="s">
        <v>679</v>
      </c>
      <c r="G67" s="145" t="s">
        <v>680</v>
      </c>
      <c r="H67" s="144" t="s">
        <v>566</v>
      </c>
      <c r="I67" s="144">
        <v>730</v>
      </c>
      <c r="J67" s="144">
        <v>80</v>
      </c>
      <c r="K67" s="144">
        <v>15</v>
      </c>
      <c r="L67" s="144">
        <v>825</v>
      </c>
      <c r="M67" s="144"/>
      <c r="N67" s="155"/>
    </row>
    <row r="68" spans="1:14" ht="23" customHeight="1" x14ac:dyDescent="0.2">
      <c r="A68" s="143">
        <v>43459</v>
      </c>
      <c r="B68" s="144" t="s">
        <v>683</v>
      </c>
      <c r="C68" s="144" t="s">
        <v>676</v>
      </c>
      <c r="D68" s="144" t="s">
        <v>677</v>
      </c>
      <c r="E68" s="144" t="s">
        <v>684</v>
      </c>
      <c r="F68" s="144" t="s">
        <v>679</v>
      </c>
      <c r="G68" s="145" t="s">
        <v>680</v>
      </c>
      <c r="H68" s="144" t="s">
        <v>566</v>
      </c>
      <c r="I68" s="144">
        <v>730</v>
      </c>
      <c r="J68" s="144">
        <v>80</v>
      </c>
      <c r="K68" s="144">
        <v>15</v>
      </c>
      <c r="L68" s="144">
        <v>825</v>
      </c>
      <c r="M68" s="144"/>
      <c r="N68" s="155"/>
    </row>
    <row r="69" spans="1:14" ht="23" customHeight="1" x14ac:dyDescent="0.2">
      <c r="A69" s="143">
        <v>43459</v>
      </c>
      <c r="B69" s="144" t="s">
        <v>685</v>
      </c>
      <c r="C69" s="144" t="s">
        <v>676</v>
      </c>
      <c r="D69" s="144" t="s">
        <v>677</v>
      </c>
      <c r="E69" s="144" t="s">
        <v>686</v>
      </c>
      <c r="F69" s="144" t="s">
        <v>679</v>
      </c>
      <c r="G69" s="145" t="s">
        <v>680</v>
      </c>
      <c r="H69" s="144" t="s">
        <v>566</v>
      </c>
      <c r="I69" s="144">
        <v>730</v>
      </c>
      <c r="J69" s="144">
        <v>80</v>
      </c>
      <c r="K69" s="144">
        <v>15</v>
      </c>
      <c r="L69" s="144">
        <v>825</v>
      </c>
      <c r="M69" s="144"/>
      <c r="N69" s="155"/>
    </row>
    <row r="70" spans="1:14" ht="23" customHeight="1" x14ac:dyDescent="0.2">
      <c r="A70" s="143">
        <v>43459</v>
      </c>
      <c r="B70" s="144" t="s">
        <v>687</v>
      </c>
      <c r="C70" s="144" t="s">
        <v>688</v>
      </c>
      <c r="D70" s="144" t="s">
        <v>689</v>
      </c>
      <c r="E70" s="144" t="s">
        <v>678</v>
      </c>
      <c r="F70" s="144" t="s">
        <v>690</v>
      </c>
      <c r="G70" s="145" t="s">
        <v>691</v>
      </c>
      <c r="H70" s="144" t="s">
        <v>566</v>
      </c>
      <c r="I70" s="144">
        <v>730</v>
      </c>
      <c r="J70" s="144">
        <v>80</v>
      </c>
      <c r="K70" s="144">
        <v>15</v>
      </c>
      <c r="L70" s="144">
        <v>825</v>
      </c>
      <c r="M70" s="144"/>
      <c r="N70" s="155"/>
    </row>
    <row r="71" spans="1:14" ht="23" customHeight="1" x14ac:dyDescent="0.2">
      <c r="A71" s="143">
        <v>43459</v>
      </c>
      <c r="B71" s="144" t="s">
        <v>692</v>
      </c>
      <c r="C71" s="144" t="s">
        <v>688</v>
      </c>
      <c r="D71" s="144" t="s">
        <v>689</v>
      </c>
      <c r="E71" s="144" t="s">
        <v>682</v>
      </c>
      <c r="F71" s="144" t="s">
        <v>690</v>
      </c>
      <c r="G71" s="145" t="s">
        <v>691</v>
      </c>
      <c r="H71" s="144" t="s">
        <v>566</v>
      </c>
      <c r="I71" s="144">
        <v>730</v>
      </c>
      <c r="J71" s="144">
        <v>80</v>
      </c>
      <c r="K71" s="144">
        <v>15</v>
      </c>
      <c r="L71" s="144">
        <v>825</v>
      </c>
      <c r="M71" s="144"/>
      <c r="N71" s="155"/>
    </row>
    <row r="72" spans="1:14" ht="23" customHeight="1" x14ac:dyDescent="0.2">
      <c r="A72" s="143">
        <v>43459</v>
      </c>
      <c r="B72" s="144" t="s">
        <v>693</v>
      </c>
      <c r="C72" s="144" t="s">
        <v>688</v>
      </c>
      <c r="D72" s="144" t="s">
        <v>689</v>
      </c>
      <c r="E72" s="144" t="s">
        <v>684</v>
      </c>
      <c r="F72" s="144" t="s">
        <v>690</v>
      </c>
      <c r="G72" s="145" t="s">
        <v>691</v>
      </c>
      <c r="H72" s="144" t="s">
        <v>566</v>
      </c>
      <c r="I72" s="144">
        <v>730</v>
      </c>
      <c r="J72" s="144">
        <v>80</v>
      </c>
      <c r="K72" s="144">
        <v>15</v>
      </c>
      <c r="L72" s="144">
        <v>825</v>
      </c>
      <c r="M72" s="144"/>
      <c r="N72" s="155"/>
    </row>
    <row r="73" spans="1:14" ht="23" customHeight="1" x14ac:dyDescent="0.2">
      <c r="A73" s="143">
        <v>43459</v>
      </c>
      <c r="B73" s="144" t="s">
        <v>694</v>
      </c>
      <c r="C73" s="144" t="s">
        <v>688</v>
      </c>
      <c r="D73" s="144" t="s">
        <v>689</v>
      </c>
      <c r="E73" s="144" t="s">
        <v>686</v>
      </c>
      <c r="F73" s="144" t="s">
        <v>690</v>
      </c>
      <c r="G73" s="145" t="s">
        <v>691</v>
      </c>
      <c r="H73" s="144" t="s">
        <v>566</v>
      </c>
      <c r="I73" s="144">
        <v>730</v>
      </c>
      <c r="J73" s="144">
        <v>80</v>
      </c>
      <c r="K73" s="144">
        <v>15</v>
      </c>
      <c r="L73" s="144">
        <v>825</v>
      </c>
      <c r="M73" s="144"/>
      <c r="N73" s="155"/>
    </row>
    <row r="74" spans="1:14" ht="23" customHeight="1" x14ac:dyDescent="0.2">
      <c r="A74" s="143">
        <v>43459</v>
      </c>
      <c r="B74" s="144" t="s">
        <v>695</v>
      </c>
      <c r="C74" s="144" t="s">
        <v>696</v>
      </c>
      <c r="D74" s="144" t="s">
        <v>697</v>
      </c>
      <c r="E74" s="144" t="s">
        <v>698</v>
      </c>
      <c r="F74" s="144" t="s">
        <v>699</v>
      </c>
      <c r="G74" s="145" t="s">
        <v>700</v>
      </c>
      <c r="H74" s="144" t="s">
        <v>556</v>
      </c>
      <c r="I74" s="144">
        <v>480</v>
      </c>
      <c r="J74" s="144">
        <v>80</v>
      </c>
      <c r="K74" s="144">
        <v>15</v>
      </c>
      <c r="L74" s="144">
        <v>575</v>
      </c>
      <c r="M74" s="144"/>
      <c r="N74" s="155"/>
    </row>
    <row r="75" spans="1:14" ht="23" customHeight="1" x14ac:dyDescent="0.2">
      <c r="A75" s="143">
        <v>43459</v>
      </c>
      <c r="B75" s="144" t="s">
        <v>701</v>
      </c>
      <c r="C75" s="144" t="s">
        <v>696</v>
      </c>
      <c r="D75" s="144" t="s">
        <v>697</v>
      </c>
      <c r="E75" s="144" t="s">
        <v>702</v>
      </c>
      <c r="F75" s="144" t="s">
        <v>699</v>
      </c>
      <c r="G75" s="145" t="s">
        <v>700</v>
      </c>
      <c r="H75" s="144" t="s">
        <v>556</v>
      </c>
      <c r="I75" s="144">
        <v>480</v>
      </c>
      <c r="J75" s="144">
        <v>80</v>
      </c>
      <c r="K75" s="144">
        <v>15</v>
      </c>
      <c r="L75" s="144">
        <v>575</v>
      </c>
      <c r="M75" s="144"/>
      <c r="N75" s="155"/>
    </row>
    <row r="76" spans="1:14" ht="23" customHeight="1" x14ac:dyDescent="0.2">
      <c r="A76" s="143">
        <v>43459</v>
      </c>
      <c r="B76" s="144" t="s">
        <v>703</v>
      </c>
      <c r="C76" s="144" t="s">
        <v>696</v>
      </c>
      <c r="D76" s="144" t="s">
        <v>697</v>
      </c>
      <c r="E76" s="144" t="s">
        <v>704</v>
      </c>
      <c r="F76" s="144" t="s">
        <v>699</v>
      </c>
      <c r="G76" s="145" t="s">
        <v>700</v>
      </c>
      <c r="H76" s="144" t="s">
        <v>556</v>
      </c>
      <c r="I76" s="144">
        <v>480</v>
      </c>
      <c r="J76" s="144">
        <v>80</v>
      </c>
      <c r="K76" s="144">
        <v>15</v>
      </c>
      <c r="L76" s="144">
        <v>575</v>
      </c>
      <c r="M76" s="144"/>
      <c r="N76" s="155"/>
    </row>
    <row r="77" spans="1:14" ht="23" customHeight="1" x14ac:dyDescent="0.2">
      <c r="A77" s="143">
        <v>43459</v>
      </c>
      <c r="B77" s="144" t="s">
        <v>705</v>
      </c>
      <c r="C77" s="144" t="s">
        <v>696</v>
      </c>
      <c r="D77" s="144" t="s">
        <v>697</v>
      </c>
      <c r="E77" s="144" t="s">
        <v>706</v>
      </c>
      <c r="F77" s="144" t="s">
        <v>699</v>
      </c>
      <c r="G77" s="145" t="s">
        <v>700</v>
      </c>
      <c r="H77" s="144" t="s">
        <v>556</v>
      </c>
      <c r="I77" s="144">
        <v>480</v>
      </c>
      <c r="J77" s="144">
        <v>80</v>
      </c>
      <c r="K77" s="144">
        <v>15</v>
      </c>
      <c r="L77" s="144">
        <v>575</v>
      </c>
      <c r="M77" s="144"/>
      <c r="N77" s="155"/>
    </row>
    <row r="78" spans="1:14" ht="23" customHeight="1" x14ac:dyDescent="0.2">
      <c r="A78" s="143">
        <v>43459</v>
      </c>
      <c r="B78" s="144" t="s">
        <v>707</v>
      </c>
      <c r="C78" s="144" t="s">
        <v>708</v>
      </c>
      <c r="D78" s="144" t="s">
        <v>709</v>
      </c>
      <c r="E78" s="144" t="s">
        <v>698</v>
      </c>
      <c r="F78" s="144" t="s">
        <v>710</v>
      </c>
      <c r="G78" s="145" t="s">
        <v>711</v>
      </c>
      <c r="H78" s="144" t="s">
        <v>627</v>
      </c>
      <c r="I78" s="144">
        <v>660</v>
      </c>
      <c r="J78" s="144">
        <v>80</v>
      </c>
      <c r="K78" s="144">
        <v>15</v>
      </c>
      <c r="L78" s="144">
        <v>755</v>
      </c>
      <c r="M78" s="144"/>
      <c r="N78" s="155"/>
    </row>
    <row r="79" spans="1:14" ht="23" customHeight="1" x14ac:dyDescent="0.2">
      <c r="A79" s="143">
        <v>43459</v>
      </c>
      <c r="B79" s="144" t="s">
        <v>712</v>
      </c>
      <c r="C79" s="144" t="s">
        <v>708</v>
      </c>
      <c r="D79" s="144" t="s">
        <v>709</v>
      </c>
      <c r="E79" s="144" t="s">
        <v>702</v>
      </c>
      <c r="F79" s="144" t="s">
        <v>710</v>
      </c>
      <c r="G79" s="145" t="s">
        <v>711</v>
      </c>
      <c r="H79" s="144" t="s">
        <v>627</v>
      </c>
      <c r="I79" s="144">
        <v>660</v>
      </c>
      <c r="J79" s="144">
        <v>80</v>
      </c>
      <c r="K79" s="144">
        <v>15</v>
      </c>
      <c r="L79" s="144">
        <v>755</v>
      </c>
      <c r="M79" s="144"/>
      <c r="N79" s="155"/>
    </row>
    <row r="80" spans="1:14" ht="23" customHeight="1" x14ac:dyDescent="0.2">
      <c r="A80" s="143">
        <v>43459</v>
      </c>
      <c r="B80" s="144" t="s">
        <v>713</v>
      </c>
      <c r="C80" s="144" t="s">
        <v>708</v>
      </c>
      <c r="D80" s="144" t="s">
        <v>709</v>
      </c>
      <c r="E80" s="144" t="s">
        <v>704</v>
      </c>
      <c r="F80" s="144" t="s">
        <v>710</v>
      </c>
      <c r="G80" s="145" t="s">
        <v>711</v>
      </c>
      <c r="H80" s="144" t="s">
        <v>627</v>
      </c>
      <c r="I80" s="144">
        <v>660</v>
      </c>
      <c r="J80" s="144">
        <v>80</v>
      </c>
      <c r="K80" s="144">
        <v>15</v>
      </c>
      <c r="L80" s="144">
        <v>755</v>
      </c>
      <c r="M80" s="144"/>
      <c r="N80" s="155"/>
    </row>
    <row r="81" spans="1:14" ht="23" customHeight="1" x14ac:dyDescent="0.2">
      <c r="A81" s="143">
        <v>43459</v>
      </c>
      <c r="B81" s="144" t="s">
        <v>714</v>
      </c>
      <c r="C81" s="144" t="s">
        <v>708</v>
      </c>
      <c r="D81" s="144" t="s">
        <v>709</v>
      </c>
      <c r="E81" s="144" t="s">
        <v>706</v>
      </c>
      <c r="F81" s="144" t="s">
        <v>710</v>
      </c>
      <c r="G81" s="145" t="s">
        <v>711</v>
      </c>
      <c r="H81" s="144" t="s">
        <v>627</v>
      </c>
      <c r="I81" s="144">
        <v>660</v>
      </c>
      <c r="J81" s="144">
        <v>80</v>
      </c>
      <c r="K81" s="144">
        <v>15</v>
      </c>
      <c r="L81" s="144">
        <v>755</v>
      </c>
      <c r="M81" s="144"/>
      <c r="N81" s="155"/>
    </row>
    <row r="82" spans="1:14" ht="23" customHeight="1" x14ac:dyDescent="0.2">
      <c r="A82" s="143">
        <v>43459</v>
      </c>
      <c r="B82" s="144" t="s">
        <v>715</v>
      </c>
      <c r="C82" s="144" t="s">
        <v>716</v>
      </c>
      <c r="D82" s="144" t="s">
        <v>717</v>
      </c>
      <c r="E82" s="144" t="s">
        <v>718</v>
      </c>
      <c r="F82" s="144" t="s">
        <v>719</v>
      </c>
      <c r="G82" s="145" t="s">
        <v>720</v>
      </c>
      <c r="H82" s="144" t="s">
        <v>556</v>
      </c>
      <c r="I82" s="144">
        <v>730</v>
      </c>
      <c r="J82" s="144">
        <v>80</v>
      </c>
      <c r="K82" s="144">
        <v>15</v>
      </c>
      <c r="L82" s="144">
        <v>825</v>
      </c>
      <c r="M82" s="144"/>
      <c r="N82" s="155"/>
    </row>
    <row r="83" spans="1:14" ht="23" customHeight="1" x14ac:dyDescent="0.2">
      <c r="A83" s="143">
        <v>43459</v>
      </c>
      <c r="B83" s="144" t="s">
        <v>721</v>
      </c>
      <c r="C83" s="144" t="s">
        <v>716</v>
      </c>
      <c r="D83" s="144" t="s">
        <v>717</v>
      </c>
      <c r="E83" s="144" t="s">
        <v>722</v>
      </c>
      <c r="F83" s="144" t="s">
        <v>719</v>
      </c>
      <c r="G83" s="145" t="s">
        <v>720</v>
      </c>
      <c r="H83" s="144" t="s">
        <v>556</v>
      </c>
      <c r="I83" s="144">
        <v>730</v>
      </c>
      <c r="J83" s="144">
        <v>80</v>
      </c>
      <c r="K83" s="144">
        <v>15</v>
      </c>
      <c r="L83" s="144">
        <v>825</v>
      </c>
      <c r="M83" s="144"/>
      <c r="N83" s="155"/>
    </row>
    <row r="84" spans="1:14" ht="23" customHeight="1" x14ac:dyDescent="0.2">
      <c r="A84" s="143">
        <v>43459</v>
      </c>
      <c r="B84" s="144" t="s">
        <v>723</v>
      </c>
      <c r="C84" s="144" t="s">
        <v>716</v>
      </c>
      <c r="D84" s="144" t="s">
        <v>717</v>
      </c>
      <c r="E84" s="144" t="s">
        <v>724</v>
      </c>
      <c r="F84" s="144" t="s">
        <v>719</v>
      </c>
      <c r="G84" s="145" t="s">
        <v>720</v>
      </c>
      <c r="H84" s="144" t="s">
        <v>556</v>
      </c>
      <c r="I84" s="144">
        <v>730</v>
      </c>
      <c r="J84" s="144">
        <v>80</v>
      </c>
      <c r="K84" s="144">
        <v>15</v>
      </c>
      <c r="L84" s="144">
        <v>825</v>
      </c>
      <c r="M84" s="144"/>
      <c r="N84" s="155"/>
    </row>
    <row r="85" spans="1:14" ht="23" customHeight="1" x14ac:dyDescent="0.2">
      <c r="A85" s="143">
        <v>43459</v>
      </c>
      <c r="B85" s="144" t="s">
        <v>725</v>
      </c>
      <c r="C85" s="144" t="s">
        <v>716</v>
      </c>
      <c r="D85" s="144" t="s">
        <v>717</v>
      </c>
      <c r="E85" s="144" t="s">
        <v>726</v>
      </c>
      <c r="F85" s="144" t="s">
        <v>719</v>
      </c>
      <c r="G85" s="145" t="s">
        <v>720</v>
      </c>
      <c r="H85" s="144" t="s">
        <v>556</v>
      </c>
      <c r="I85" s="144">
        <v>730</v>
      </c>
      <c r="J85" s="144">
        <v>80</v>
      </c>
      <c r="K85" s="144">
        <v>15</v>
      </c>
      <c r="L85" s="144">
        <v>825</v>
      </c>
      <c r="M85" s="144"/>
      <c r="N85" s="155"/>
    </row>
    <row r="86" spans="1:14" ht="23" customHeight="1" x14ac:dyDescent="0.2">
      <c r="A86" s="143">
        <v>43459</v>
      </c>
      <c r="B86" s="144" t="s">
        <v>727</v>
      </c>
      <c r="C86" s="144" t="s">
        <v>728</v>
      </c>
      <c r="D86" s="144" t="s">
        <v>729</v>
      </c>
      <c r="E86" s="144" t="s">
        <v>718</v>
      </c>
      <c r="F86" s="144" t="s">
        <v>730</v>
      </c>
      <c r="G86" s="145" t="s">
        <v>731</v>
      </c>
      <c r="H86" s="144" t="s">
        <v>556</v>
      </c>
      <c r="I86" s="144">
        <v>730</v>
      </c>
      <c r="J86" s="144">
        <v>80</v>
      </c>
      <c r="K86" s="144">
        <v>15</v>
      </c>
      <c r="L86" s="144">
        <v>825</v>
      </c>
      <c r="M86" s="144"/>
      <c r="N86" s="155"/>
    </row>
    <row r="87" spans="1:14" ht="23" customHeight="1" x14ac:dyDescent="0.2">
      <c r="A87" s="143">
        <v>43459</v>
      </c>
      <c r="B87" s="144" t="s">
        <v>732</v>
      </c>
      <c r="C87" s="144" t="s">
        <v>728</v>
      </c>
      <c r="D87" s="144" t="s">
        <v>729</v>
      </c>
      <c r="E87" s="144" t="s">
        <v>722</v>
      </c>
      <c r="F87" s="144" t="s">
        <v>730</v>
      </c>
      <c r="G87" s="145" t="s">
        <v>731</v>
      </c>
      <c r="H87" s="144" t="s">
        <v>556</v>
      </c>
      <c r="I87" s="144">
        <v>730</v>
      </c>
      <c r="J87" s="144">
        <v>80</v>
      </c>
      <c r="K87" s="144">
        <v>15</v>
      </c>
      <c r="L87" s="144">
        <v>825</v>
      </c>
      <c r="M87" s="144"/>
      <c r="N87" s="155"/>
    </row>
    <row r="88" spans="1:14" ht="23" customHeight="1" x14ac:dyDescent="0.2">
      <c r="A88" s="143">
        <v>43459</v>
      </c>
      <c r="B88" s="144" t="s">
        <v>733</v>
      </c>
      <c r="C88" s="144" t="s">
        <v>728</v>
      </c>
      <c r="D88" s="144" t="s">
        <v>729</v>
      </c>
      <c r="E88" s="144" t="s">
        <v>724</v>
      </c>
      <c r="F88" s="144" t="s">
        <v>730</v>
      </c>
      <c r="G88" s="145" t="s">
        <v>731</v>
      </c>
      <c r="H88" s="144" t="s">
        <v>556</v>
      </c>
      <c r="I88" s="144">
        <v>730</v>
      </c>
      <c r="J88" s="144">
        <v>80</v>
      </c>
      <c r="K88" s="144">
        <v>15</v>
      </c>
      <c r="L88" s="144">
        <v>825</v>
      </c>
      <c r="M88" s="144"/>
      <c r="N88" s="155"/>
    </row>
    <row r="89" spans="1:14" ht="23" customHeight="1" x14ac:dyDescent="0.2">
      <c r="A89" s="143">
        <v>43459</v>
      </c>
      <c r="B89" s="144" t="s">
        <v>734</v>
      </c>
      <c r="C89" s="144" t="s">
        <v>728</v>
      </c>
      <c r="D89" s="144" t="s">
        <v>729</v>
      </c>
      <c r="E89" s="144" t="s">
        <v>726</v>
      </c>
      <c r="F89" s="144" t="s">
        <v>730</v>
      </c>
      <c r="G89" s="145" t="s">
        <v>731</v>
      </c>
      <c r="H89" s="144" t="s">
        <v>556</v>
      </c>
      <c r="I89" s="144">
        <v>730</v>
      </c>
      <c r="J89" s="144">
        <v>80</v>
      </c>
      <c r="K89" s="144">
        <v>15</v>
      </c>
      <c r="L89" s="144">
        <v>825</v>
      </c>
      <c r="M89" s="144"/>
      <c r="N89" s="155"/>
    </row>
    <row r="90" spans="1:14" ht="23" customHeight="1" x14ac:dyDescent="0.2">
      <c r="A90" s="143">
        <v>43459</v>
      </c>
      <c r="B90" s="144" t="s">
        <v>735</v>
      </c>
      <c r="C90" s="144" t="s">
        <v>736</v>
      </c>
      <c r="D90" s="144" t="s">
        <v>518</v>
      </c>
      <c r="E90" s="144" t="s">
        <v>737</v>
      </c>
      <c r="F90" s="144" t="s">
        <v>520</v>
      </c>
      <c r="G90" s="145" t="s">
        <v>521</v>
      </c>
      <c r="H90" s="144" t="s">
        <v>506</v>
      </c>
      <c r="I90" s="144">
        <v>540</v>
      </c>
      <c r="J90" s="144">
        <v>80</v>
      </c>
      <c r="K90" s="144">
        <v>15</v>
      </c>
      <c r="L90" s="144">
        <v>635</v>
      </c>
      <c r="M90" s="144"/>
      <c r="N90" s="155"/>
    </row>
    <row r="91" spans="1:14" ht="23" customHeight="1" x14ac:dyDescent="0.2">
      <c r="A91" s="143">
        <v>43459</v>
      </c>
      <c r="B91" s="144" t="s">
        <v>738</v>
      </c>
      <c r="C91" s="144" t="s">
        <v>736</v>
      </c>
      <c r="D91" s="144" t="s">
        <v>518</v>
      </c>
      <c r="E91" s="144" t="s">
        <v>739</v>
      </c>
      <c r="F91" s="144" t="s">
        <v>520</v>
      </c>
      <c r="G91" s="145" t="s">
        <v>521</v>
      </c>
      <c r="H91" s="144" t="s">
        <v>506</v>
      </c>
      <c r="I91" s="144">
        <v>540</v>
      </c>
      <c r="J91" s="144">
        <v>80</v>
      </c>
      <c r="K91" s="144">
        <v>15</v>
      </c>
      <c r="L91" s="144">
        <v>635</v>
      </c>
      <c r="M91" s="144"/>
      <c r="N91" s="155"/>
    </row>
    <row r="92" spans="1:14" ht="23" customHeight="1" x14ac:dyDescent="0.2">
      <c r="A92" s="143">
        <v>43459</v>
      </c>
      <c r="B92" s="144" t="s">
        <v>740</v>
      </c>
      <c r="C92" s="144" t="s">
        <v>736</v>
      </c>
      <c r="D92" s="144" t="s">
        <v>518</v>
      </c>
      <c r="E92" s="144" t="s">
        <v>741</v>
      </c>
      <c r="F92" s="144" t="s">
        <v>520</v>
      </c>
      <c r="G92" s="145" t="s">
        <v>521</v>
      </c>
      <c r="H92" s="144" t="s">
        <v>506</v>
      </c>
      <c r="I92" s="144">
        <v>540</v>
      </c>
      <c r="J92" s="144">
        <v>80</v>
      </c>
      <c r="K92" s="144">
        <v>15</v>
      </c>
      <c r="L92" s="144">
        <v>635</v>
      </c>
      <c r="M92" s="144"/>
      <c r="N92" s="155"/>
    </row>
    <row r="93" spans="1:14" ht="23" customHeight="1" x14ac:dyDescent="0.2">
      <c r="A93" s="143">
        <v>43459</v>
      </c>
      <c r="B93" s="144" t="s">
        <v>742</v>
      </c>
      <c r="C93" s="144" t="s">
        <v>736</v>
      </c>
      <c r="D93" s="144" t="s">
        <v>518</v>
      </c>
      <c r="E93" s="144" t="s">
        <v>743</v>
      </c>
      <c r="F93" s="144" t="s">
        <v>520</v>
      </c>
      <c r="G93" s="145" t="s">
        <v>521</v>
      </c>
      <c r="H93" s="144" t="s">
        <v>506</v>
      </c>
      <c r="I93" s="144">
        <v>540</v>
      </c>
      <c r="J93" s="144">
        <v>80</v>
      </c>
      <c r="K93" s="144">
        <v>15</v>
      </c>
      <c r="L93" s="144">
        <v>635</v>
      </c>
      <c r="M93" s="144"/>
      <c r="N93" s="155"/>
    </row>
    <row r="94" spans="1:14" ht="23" customHeight="1" x14ac:dyDescent="0.2">
      <c r="A94" s="143">
        <v>43459</v>
      </c>
      <c r="B94" s="144" t="s">
        <v>744</v>
      </c>
      <c r="C94" s="144" t="s">
        <v>745</v>
      </c>
      <c r="D94" s="144" t="s">
        <v>530</v>
      </c>
      <c r="E94" s="144" t="s">
        <v>737</v>
      </c>
      <c r="F94" s="144" t="s">
        <v>531</v>
      </c>
      <c r="G94" s="145" t="s">
        <v>532</v>
      </c>
      <c r="H94" s="144" t="s">
        <v>533</v>
      </c>
      <c r="I94" s="144">
        <v>980</v>
      </c>
      <c r="J94" s="144">
        <v>80</v>
      </c>
      <c r="K94" s="144">
        <v>15</v>
      </c>
      <c r="L94" s="144">
        <v>1075</v>
      </c>
      <c r="M94" s="144"/>
      <c r="N94" s="155"/>
    </row>
    <row r="95" spans="1:14" ht="23" customHeight="1" x14ac:dyDescent="0.2">
      <c r="A95" s="143">
        <v>43459</v>
      </c>
      <c r="B95" s="144" t="s">
        <v>746</v>
      </c>
      <c r="C95" s="144" t="s">
        <v>745</v>
      </c>
      <c r="D95" s="144" t="s">
        <v>530</v>
      </c>
      <c r="E95" s="144" t="s">
        <v>739</v>
      </c>
      <c r="F95" s="144" t="s">
        <v>531</v>
      </c>
      <c r="G95" s="145" t="s">
        <v>532</v>
      </c>
      <c r="H95" s="144" t="s">
        <v>533</v>
      </c>
      <c r="I95" s="144">
        <v>980</v>
      </c>
      <c r="J95" s="144">
        <v>80</v>
      </c>
      <c r="K95" s="144">
        <v>15</v>
      </c>
      <c r="L95" s="144">
        <v>1075</v>
      </c>
      <c r="M95" s="144"/>
      <c r="N95" s="155"/>
    </row>
    <row r="96" spans="1:14" ht="23" customHeight="1" x14ac:dyDescent="0.2">
      <c r="A96" s="143">
        <v>43459</v>
      </c>
      <c r="B96" s="144" t="s">
        <v>747</v>
      </c>
      <c r="C96" s="144" t="s">
        <v>745</v>
      </c>
      <c r="D96" s="144" t="s">
        <v>530</v>
      </c>
      <c r="E96" s="144" t="s">
        <v>741</v>
      </c>
      <c r="F96" s="144" t="s">
        <v>531</v>
      </c>
      <c r="G96" s="145" t="s">
        <v>532</v>
      </c>
      <c r="H96" s="144" t="s">
        <v>533</v>
      </c>
      <c r="I96" s="144">
        <v>980</v>
      </c>
      <c r="J96" s="144">
        <v>80</v>
      </c>
      <c r="K96" s="144">
        <v>15</v>
      </c>
      <c r="L96" s="144">
        <v>1075</v>
      </c>
      <c r="M96" s="144"/>
      <c r="N96" s="155"/>
    </row>
    <row r="97" spans="1:14" ht="23" customHeight="1" x14ac:dyDescent="0.2">
      <c r="A97" s="143">
        <v>43459</v>
      </c>
      <c r="B97" s="144" t="s">
        <v>748</v>
      </c>
      <c r="C97" s="144" t="s">
        <v>745</v>
      </c>
      <c r="D97" s="144" t="s">
        <v>530</v>
      </c>
      <c r="E97" s="144" t="s">
        <v>743</v>
      </c>
      <c r="F97" s="144" t="s">
        <v>531</v>
      </c>
      <c r="G97" s="145" t="s">
        <v>532</v>
      </c>
      <c r="H97" s="144" t="s">
        <v>533</v>
      </c>
      <c r="I97" s="144">
        <v>980</v>
      </c>
      <c r="J97" s="144">
        <v>80</v>
      </c>
      <c r="K97" s="144">
        <v>15</v>
      </c>
      <c r="L97" s="144">
        <v>1075</v>
      </c>
      <c r="M97" s="144"/>
      <c r="N97" s="155"/>
    </row>
    <row r="98" spans="1:14" ht="23" customHeight="1" x14ac:dyDescent="0.2">
      <c r="A98" s="143">
        <v>43459</v>
      </c>
      <c r="B98" s="144" t="s">
        <v>749</v>
      </c>
      <c r="C98" s="144" t="s">
        <v>750</v>
      </c>
      <c r="D98" s="144" t="s">
        <v>751</v>
      </c>
      <c r="E98" s="144" t="s">
        <v>752</v>
      </c>
      <c r="F98" s="144" t="s">
        <v>753</v>
      </c>
      <c r="G98" s="145" t="s">
        <v>754</v>
      </c>
      <c r="H98" s="144" t="s">
        <v>755</v>
      </c>
      <c r="I98" s="144">
        <v>1090</v>
      </c>
      <c r="J98" s="144">
        <v>80</v>
      </c>
      <c r="K98" s="144">
        <v>15</v>
      </c>
      <c r="L98" s="144">
        <v>1185</v>
      </c>
      <c r="M98" s="144"/>
      <c r="N98" s="155"/>
    </row>
    <row r="99" spans="1:14" ht="23" customHeight="1" x14ac:dyDescent="0.2">
      <c r="A99" s="143">
        <v>43459</v>
      </c>
      <c r="B99" s="144" t="s">
        <v>756</v>
      </c>
      <c r="C99" s="144" t="s">
        <v>750</v>
      </c>
      <c r="D99" s="144" t="s">
        <v>751</v>
      </c>
      <c r="E99" s="144" t="s">
        <v>757</v>
      </c>
      <c r="F99" s="144" t="s">
        <v>753</v>
      </c>
      <c r="G99" s="145" t="s">
        <v>754</v>
      </c>
      <c r="H99" s="144" t="s">
        <v>755</v>
      </c>
      <c r="I99" s="144">
        <v>1090</v>
      </c>
      <c r="J99" s="144">
        <v>80</v>
      </c>
      <c r="K99" s="144">
        <v>15</v>
      </c>
      <c r="L99" s="144">
        <v>1185</v>
      </c>
      <c r="M99" s="144"/>
      <c r="N99" s="155"/>
    </row>
    <row r="100" spans="1:14" ht="23" customHeight="1" x14ac:dyDescent="0.2">
      <c r="A100" s="143">
        <v>43459</v>
      </c>
      <c r="B100" s="144" t="s">
        <v>758</v>
      </c>
      <c r="C100" s="144" t="s">
        <v>750</v>
      </c>
      <c r="D100" s="144" t="s">
        <v>751</v>
      </c>
      <c r="E100" s="144" t="s">
        <v>759</v>
      </c>
      <c r="F100" s="144" t="s">
        <v>753</v>
      </c>
      <c r="G100" s="145" t="s">
        <v>754</v>
      </c>
      <c r="H100" s="144" t="s">
        <v>755</v>
      </c>
      <c r="I100" s="144">
        <v>1090</v>
      </c>
      <c r="J100" s="144">
        <v>80</v>
      </c>
      <c r="K100" s="144">
        <v>15</v>
      </c>
      <c r="L100" s="144">
        <v>1185</v>
      </c>
      <c r="M100" s="144"/>
      <c r="N100" s="155"/>
    </row>
    <row r="101" spans="1:14" ht="23" customHeight="1" x14ac:dyDescent="0.2">
      <c r="A101" s="143">
        <v>43459</v>
      </c>
      <c r="B101" s="144" t="s">
        <v>760</v>
      </c>
      <c r="C101" s="144" t="s">
        <v>750</v>
      </c>
      <c r="D101" s="144" t="s">
        <v>751</v>
      </c>
      <c r="E101" s="144" t="s">
        <v>761</v>
      </c>
      <c r="F101" s="144" t="s">
        <v>753</v>
      </c>
      <c r="G101" s="145" t="s">
        <v>754</v>
      </c>
      <c r="H101" s="144" t="s">
        <v>755</v>
      </c>
      <c r="I101" s="144">
        <v>1090</v>
      </c>
      <c r="J101" s="144">
        <v>80</v>
      </c>
      <c r="K101" s="144">
        <v>15</v>
      </c>
      <c r="L101" s="144">
        <v>1185</v>
      </c>
      <c r="M101" s="144"/>
      <c r="N101" s="155"/>
    </row>
    <row r="102" spans="1:14" ht="23" customHeight="1" x14ac:dyDescent="0.2">
      <c r="A102" s="143">
        <v>43459</v>
      </c>
      <c r="B102" s="144" t="s">
        <v>762</v>
      </c>
      <c r="C102" s="144" t="s">
        <v>763</v>
      </c>
      <c r="D102" s="144" t="s">
        <v>764</v>
      </c>
      <c r="E102" s="144" t="s">
        <v>752</v>
      </c>
      <c r="F102" s="144" t="s">
        <v>765</v>
      </c>
      <c r="G102" s="145" t="s">
        <v>766</v>
      </c>
      <c r="H102" s="144" t="s">
        <v>556</v>
      </c>
      <c r="I102" s="144">
        <v>710</v>
      </c>
      <c r="J102" s="144">
        <v>80</v>
      </c>
      <c r="K102" s="144">
        <v>15</v>
      </c>
      <c r="L102" s="144">
        <v>805</v>
      </c>
      <c r="M102" s="144"/>
      <c r="N102" s="155"/>
    </row>
    <row r="103" spans="1:14" ht="23" customHeight="1" x14ac:dyDescent="0.2">
      <c r="A103" s="143">
        <v>43459</v>
      </c>
      <c r="B103" s="144" t="s">
        <v>767</v>
      </c>
      <c r="C103" s="144" t="s">
        <v>763</v>
      </c>
      <c r="D103" s="144" t="s">
        <v>764</v>
      </c>
      <c r="E103" s="144" t="s">
        <v>757</v>
      </c>
      <c r="F103" s="144" t="s">
        <v>765</v>
      </c>
      <c r="G103" s="145" t="s">
        <v>766</v>
      </c>
      <c r="H103" s="144" t="s">
        <v>556</v>
      </c>
      <c r="I103" s="144">
        <v>710</v>
      </c>
      <c r="J103" s="144">
        <v>80</v>
      </c>
      <c r="K103" s="144">
        <v>15</v>
      </c>
      <c r="L103" s="144">
        <v>805</v>
      </c>
      <c r="M103" s="144"/>
      <c r="N103" s="155"/>
    </row>
    <row r="104" spans="1:14" ht="23" customHeight="1" x14ac:dyDescent="0.2">
      <c r="A104" s="143">
        <v>43459</v>
      </c>
      <c r="B104" s="144" t="s">
        <v>768</v>
      </c>
      <c r="C104" s="144" t="s">
        <v>763</v>
      </c>
      <c r="D104" s="144" t="s">
        <v>764</v>
      </c>
      <c r="E104" s="144" t="s">
        <v>759</v>
      </c>
      <c r="F104" s="144" t="s">
        <v>765</v>
      </c>
      <c r="G104" s="145" t="s">
        <v>766</v>
      </c>
      <c r="H104" s="144" t="s">
        <v>556</v>
      </c>
      <c r="I104" s="144">
        <v>710</v>
      </c>
      <c r="J104" s="144">
        <v>80</v>
      </c>
      <c r="K104" s="144">
        <v>15</v>
      </c>
      <c r="L104" s="144">
        <v>805</v>
      </c>
      <c r="M104" s="144"/>
      <c r="N104" s="155"/>
    </row>
    <row r="105" spans="1:14" ht="23" customHeight="1" x14ac:dyDescent="0.2">
      <c r="A105" s="143">
        <v>43459</v>
      </c>
      <c r="B105" s="144" t="s">
        <v>769</v>
      </c>
      <c r="C105" s="144" t="s">
        <v>763</v>
      </c>
      <c r="D105" s="144" t="s">
        <v>764</v>
      </c>
      <c r="E105" s="144" t="s">
        <v>761</v>
      </c>
      <c r="F105" s="144" t="s">
        <v>765</v>
      </c>
      <c r="G105" s="145" t="s">
        <v>766</v>
      </c>
      <c r="H105" s="144" t="s">
        <v>556</v>
      </c>
      <c r="I105" s="144">
        <v>710</v>
      </c>
      <c r="J105" s="144">
        <v>80</v>
      </c>
      <c r="K105" s="144">
        <v>15</v>
      </c>
      <c r="L105" s="144">
        <v>805</v>
      </c>
      <c r="M105" s="144"/>
      <c r="N105" s="155"/>
    </row>
    <row r="106" spans="1:14" ht="23" customHeight="1" x14ac:dyDescent="0.2">
      <c r="A106" s="143">
        <v>43459</v>
      </c>
      <c r="B106" s="144" t="s">
        <v>770</v>
      </c>
      <c r="C106" s="144" t="s">
        <v>771</v>
      </c>
      <c r="D106" s="144" t="s">
        <v>772</v>
      </c>
      <c r="E106" s="144" t="s">
        <v>773</v>
      </c>
      <c r="F106" s="144" t="s">
        <v>774</v>
      </c>
      <c r="G106" s="145" t="s">
        <v>775</v>
      </c>
      <c r="H106" s="144" t="s">
        <v>566</v>
      </c>
      <c r="I106" s="144">
        <v>570</v>
      </c>
      <c r="J106" s="144">
        <v>80</v>
      </c>
      <c r="K106" s="144">
        <v>15</v>
      </c>
      <c r="L106" s="144">
        <v>665</v>
      </c>
      <c r="M106" s="144"/>
      <c r="N106" s="155"/>
    </row>
    <row r="107" spans="1:14" ht="23" customHeight="1" x14ac:dyDescent="0.2">
      <c r="A107" s="143">
        <v>43459</v>
      </c>
      <c r="B107" s="144" t="s">
        <v>776</v>
      </c>
      <c r="C107" s="144" t="s">
        <v>771</v>
      </c>
      <c r="D107" s="144" t="s">
        <v>772</v>
      </c>
      <c r="E107" s="144" t="s">
        <v>777</v>
      </c>
      <c r="F107" s="144" t="s">
        <v>774</v>
      </c>
      <c r="G107" s="145" t="s">
        <v>775</v>
      </c>
      <c r="H107" s="144" t="s">
        <v>566</v>
      </c>
      <c r="I107" s="144">
        <v>570</v>
      </c>
      <c r="J107" s="144">
        <v>80</v>
      </c>
      <c r="K107" s="144">
        <v>15</v>
      </c>
      <c r="L107" s="144">
        <v>665</v>
      </c>
      <c r="M107" s="144"/>
      <c r="N107" s="155"/>
    </row>
    <row r="108" spans="1:14" ht="23" customHeight="1" x14ac:dyDescent="0.2">
      <c r="A108" s="143">
        <v>43459</v>
      </c>
      <c r="B108" s="144" t="s">
        <v>778</v>
      </c>
      <c r="C108" s="144" t="s">
        <v>771</v>
      </c>
      <c r="D108" s="144" t="s">
        <v>772</v>
      </c>
      <c r="E108" s="144" t="s">
        <v>779</v>
      </c>
      <c r="F108" s="144" t="s">
        <v>774</v>
      </c>
      <c r="G108" s="145" t="s">
        <v>775</v>
      </c>
      <c r="H108" s="144" t="s">
        <v>566</v>
      </c>
      <c r="I108" s="144">
        <v>570</v>
      </c>
      <c r="J108" s="144">
        <v>80</v>
      </c>
      <c r="K108" s="144">
        <v>15</v>
      </c>
      <c r="L108" s="144">
        <v>665</v>
      </c>
      <c r="M108" s="144"/>
      <c r="N108" s="155"/>
    </row>
    <row r="109" spans="1:14" ht="23" customHeight="1" x14ac:dyDescent="0.2">
      <c r="A109" s="143">
        <v>43459</v>
      </c>
      <c r="B109" s="144" t="s">
        <v>780</v>
      </c>
      <c r="C109" s="144" t="s">
        <v>771</v>
      </c>
      <c r="D109" s="144" t="s">
        <v>772</v>
      </c>
      <c r="E109" s="144" t="s">
        <v>781</v>
      </c>
      <c r="F109" s="144" t="s">
        <v>774</v>
      </c>
      <c r="G109" s="145" t="s">
        <v>775</v>
      </c>
      <c r="H109" s="144" t="s">
        <v>566</v>
      </c>
      <c r="I109" s="144">
        <v>570</v>
      </c>
      <c r="J109" s="144">
        <v>80</v>
      </c>
      <c r="K109" s="144">
        <v>15</v>
      </c>
      <c r="L109" s="144">
        <v>665</v>
      </c>
      <c r="M109" s="144"/>
      <c r="N109" s="155"/>
    </row>
    <row r="110" spans="1:14" ht="23" customHeight="1" x14ac:dyDescent="0.2">
      <c r="A110" s="143">
        <v>43459</v>
      </c>
      <c r="B110" s="144" t="s">
        <v>782</v>
      </c>
      <c r="C110" s="144" t="s">
        <v>783</v>
      </c>
      <c r="D110" s="144" t="s">
        <v>784</v>
      </c>
      <c r="E110" s="144" t="s">
        <v>773</v>
      </c>
      <c r="F110" s="144" t="s">
        <v>785</v>
      </c>
      <c r="G110" s="145" t="s">
        <v>786</v>
      </c>
      <c r="H110" s="144" t="s">
        <v>637</v>
      </c>
      <c r="I110" s="144">
        <v>880</v>
      </c>
      <c r="J110" s="144">
        <v>80</v>
      </c>
      <c r="K110" s="144">
        <v>15</v>
      </c>
      <c r="L110" s="144">
        <v>975</v>
      </c>
      <c r="M110" s="144"/>
      <c r="N110" s="155"/>
    </row>
    <row r="111" spans="1:14" ht="23" customHeight="1" x14ac:dyDescent="0.2">
      <c r="A111" s="143">
        <v>43459</v>
      </c>
      <c r="B111" s="144" t="s">
        <v>787</v>
      </c>
      <c r="C111" s="144" t="s">
        <v>783</v>
      </c>
      <c r="D111" s="144" t="s">
        <v>784</v>
      </c>
      <c r="E111" s="144" t="s">
        <v>777</v>
      </c>
      <c r="F111" s="144" t="s">
        <v>785</v>
      </c>
      <c r="G111" s="145" t="s">
        <v>786</v>
      </c>
      <c r="H111" s="144" t="s">
        <v>637</v>
      </c>
      <c r="I111" s="144">
        <v>880</v>
      </c>
      <c r="J111" s="144">
        <v>80</v>
      </c>
      <c r="K111" s="144">
        <v>15</v>
      </c>
      <c r="L111" s="144">
        <v>975</v>
      </c>
      <c r="M111" s="144"/>
      <c r="N111" s="155"/>
    </row>
    <row r="112" spans="1:14" ht="23" customHeight="1" x14ac:dyDescent="0.2">
      <c r="A112" s="143">
        <v>43459</v>
      </c>
      <c r="B112" s="144" t="s">
        <v>788</v>
      </c>
      <c r="C112" s="144" t="s">
        <v>783</v>
      </c>
      <c r="D112" s="144" t="s">
        <v>784</v>
      </c>
      <c r="E112" s="144" t="s">
        <v>779</v>
      </c>
      <c r="F112" s="144" t="s">
        <v>785</v>
      </c>
      <c r="G112" s="145" t="s">
        <v>786</v>
      </c>
      <c r="H112" s="144" t="s">
        <v>637</v>
      </c>
      <c r="I112" s="144">
        <v>880</v>
      </c>
      <c r="J112" s="144">
        <v>80</v>
      </c>
      <c r="K112" s="144">
        <v>15</v>
      </c>
      <c r="L112" s="144">
        <v>975</v>
      </c>
      <c r="M112" s="144"/>
      <c r="N112" s="155"/>
    </row>
    <row r="113" spans="1:14" ht="23" customHeight="1" x14ac:dyDescent="0.2">
      <c r="A113" s="143">
        <v>43459</v>
      </c>
      <c r="B113" s="144" t="s">
        <v>789</v>
      </c>
      <c r="C113" s="144" t="s">
        <v>783</v>
      </c>
      <c r="D113" s="144" t="s">
        <v>784</v>
      </c>
      <c r="E113" s="144" t="s">
        <v>781</v>
      </c>
      <c r="F113" s="144" t="s">
        <v>785</v>
      </c>
      <c r="G113" s="145" t="s">
        <v>786</v>
      </c>
      <c r="H113" s="144" t="s">
        <v>637</v>
      </c>
      <c r="I113" s="144">
        <v>880</v>
      </c>
      <c r="J113" s="144">
        <v>80</v>
      </c>
      <c r="K113" s="144">
        <v>15</v>
      </c>
      <c r="L113" s="144">
        <v>975</v>
      </c>
      <c r="M113" s="144"/>
      <c r="N113" s="155"/>
    </row>
    <row r="114" spans="1:14" ht="23" customHeight="1" x14ac:dyDescent="0.2">
      <c r="A114" s="143">
        <v>43459</v>
      </c>
      <c r="B114" s="144" t="s">
        <v>790</v>
      </c>
      <c r="C114" s="144" t="s">
        <v>791</v>
      </c>
      <c r="D114" s="144" t="s">
        <v>792</v>
      </c>
      <c r="E114" s="144" t="s">
        <v>793</v>
      </c>
      <c r="F114" s="144" t="s">
        <v>794</v>
      </c>
      <c r="G114" s="145" t="s">
        <v>795</v>
      </c>
      <c r="H114" s="144" t="s">
        <v>637</v>
      </c>
      <c r="I114" s="144">
        <v>810</v>
      </c>
      <c r="J114" s="144">
        <v>80</v>
      </c>
      <c r="K114" s="144">
        <v>15</v>
      </c>
      <c r="L114" s="144">
        <v>905</v>
      </c>
      <c r="M114" s="144"/>
      <c r="N114" s="155"/>
    </row>
    <row r="115" spans="1:14" ht="23" customHeight="1" x14ac:dyDescent="0.2">
      <c r="A115" s="143">
        <v>43459</v>
      </c>
      <c r="B115" s="144" t="s">
        <v>796</v>
      </c>
      <c r="C115" s="144" t="s">
        <v>791</v>
      </c>
      <c r="D115" s="144" t="s">
        <v>792</v>
      </c>
      <c r="E115" s="144" t="s">
        <v>797</v>
      </c>
      <c r="F115" s="144" t="s">
        <v>794</v>
      </c>
      <c r="G115" s="145" t="s">
        <v>795</v>
      </c>
      <c r="H115" s="144" t="s">
        <v>637</v>
      </c>
      <c r="I115" s="144">
        <v>810</v>
      </c>
      <c r="J115" s="144">
        <v>80</v>
      </c>
      <c r="K115" s="144">
        <v>15</v>
      </c>
      <c r="L115" s="144">
        <v>905</v>
      </c>
      <c r="M115" s="144"/>
      <c r="N115" s="155"/>
    </row>
    <row r="116" spans="1:14" ht="23" customHeight="1" x14ac:dyDescent="0.2">
      <c r="A116" s="143">
        <v>43459</v>
      </c>
      <c r="B116" s="144" t="s">
        <v>798</v>
      </c>
      <c r="C116" s="144" t="s">
        <v>791</v>
      </c>
      <c r="D116" s="144" t="s">
        <v>792</v>
      </c>
      <c r="E116" s="144" t="s">
        <v>799</v>
      </c>
      <c r="F116" s="144" t="s">
        <v>794</v>
      </c>
      <c r="G116" s="145" t="s">
        <v>795</v>
      </c>
      <c r="H116" s="144" t="s">
        <v>637</v>
      </c>
      <c r="I116" s="144">
        <v>810</v>
      </c>
      <c r="J116" s="144">
        <v>80</v>
      </c>
      <c r="K116" s="144">
        <v>15</v>
      </c>
      <c r="L116" s="144">
        <v>905</v>
      </c>
      <c r="M116" s="144"/>
      <c r="N116" s="155"/>
    </row>
    <row r="117" spans="1:14" ht="23" customHeight="1" x14ac:dyDescent="0.2">
      <c r="A117" s="143">
        <v>43459</v>
      </c>
      <c r="B117" s="144" t="s">
        <v>800</v>
      </c>
      <c r="C117" s="144" t="s">
        <v>791</v>
      </c>
      <c r="D117" s="144" t="s">
        <v>792</v>
      </c>
      <c r="E117" s="144" t="s">
        <v>801</v>
      </c>
      <c r="F117" s="144" t="s">
        <v>794</v>
      </c>
      <c r="G117" s="145" t="s">
        <v>795</v>
      </c>
      <c r="H117" s="144" t="s">
        <v>637</v>
      </c>
      <c r="I117" s="144">
        <v>810</v>
      </c>
      <c r="J117" s="144">
        <v>80</v>
      </c>
      <c r="K117" s="144">
        <v>15</v>
      </c>
      <c r="L117" s="144">
        <v>905</v>
      </c>
      <c r="M117" s="144"/>
      <c r="N117" s="155"/>
    </row>
    <row r="118" spans="1:14" ht="23" customHeight="1" x14ac:dyDescent="0.2">
      <c r="A118" s="143">
        <v>43459</v>
      </c>
      <c r="B118" s="144" t="s">
        <v>802</v>
      </c>
      <c r="C118" s="144" t="s">
        <v>803</v>
      </c>
      <c r="D118" s="144" t="s">
        <v>804</v>
      </c>
      <c r="E118" s="144" t="s">
        <v>805</v>
      </c>
      <c r="F118" s="144" t="s">
        <v>806</v>
      </c>
      <c r="G118" s="145" t="s">
        <v>807</v>
      </c>
      <c r="H118" s="144" t="s">
        <v>506</v>
      </c>
      <c r="I118" s="144">
        <v>540</v>
      </c>
      <c r="J118" s="144">
        <v>80</v>
      </c>
      <c r="K118" s="144">
        <v>15</v>
      </c>
      <c r="L118" s="144">
        <v>635</v>
      </c>
      <c r="M118" s="144"/>
      <c r="N118" s="155"/>
    </row>
    <row r="119" spans="1:14" ht="23" customHeight="1" x14ac:dyDescent="0.2">
      <c r="A119" s="143">
        <v>43459</v>
      </c>
      <c r="B119" s="144" t="s">
        <v>808</v>
      </c>
      <c r="C119" s="144" t="s">
        <v>803</v>
      </c>
      <c r="D119" s="144" t="s">
        <v>804</v>
      </c>
      <c r="E119" s="144" t="s">
        <v>809</v>
      </c>
      <c r="F119" s="144" t="s">
        <v>806</v>
      </c>
      <c r="G119" s="145" t="s">
        <v>807</v>
      </c>
      <c r="H119" s="144" t="s">
        <v>506</v>
      </c>
      <c r="I119" s="144">
        <v>540</v>
      </c>
      <c r="J119" s="144">
        <v>80</v>
      </c>
      <c r="K119" s="144">
        <v>15</v>
      </c>
      <c r="L119" s="144">
        <v>635</v>
      </c>
      <c r="M119" s="144"/>
      <c r="N119" s="155"/>
    </row>
    <row r="120" spans="1:14" ht="23" customHeight="1" x14ac:dyDescent="0.2">
      <c r="A120" s="143">
        <v>43459</v>
      </c>
      <c r="B120" s="144" t="s">
        <v>810</v>
      </c>
      <c r="C120" s="144" t="s">
        <v>803</v>
      </c>
      <c r="D120" s="144" t="s">
        <v>804</v>
      </c>
      <c r="E120" s="144" t="s">
        <v>811</v>
      </c>
      <c r="F120" s="144" t="s">
        <v>806</v>
      </c>
      <c r="G120" s="145" t="s">
        <v>807</v>
      </c>
      <c r="H120" s="144" t="s">
        <v>506</v>
      </c>
      <c r="I120" s="144">
        <v>540</v>
      </c>
      <c r="J120" s="144">
        <v>80</v>
      </c>
      <c r="K120" s="144">
        <v>15</v>
      </c>
      <c r="L120" s="144">
        <v>635</v>
      </c>
      <c r="M120" s="144"/>
      <c r="N120" s="155"/>
    </row>
    <row r="121" spans="1:14" ht="23" customHeight="1" x14ac:dyDescent="0.2">
      <c r="A121" s="143">
        <v>43459</v>
      </c>
      <c r="B121" s="144" t="s">
        <v>812</v>
      </c>
      <c r="C121" s="144" t="s">
        <v>803</v>
      </c>
      <c r="D121" s="144" t="s">
        <v>804</v>
      </c>
      <c r="E121" s="144" t="s">
        <v>813</v>
      </c>
      <c r="F121" s="144" t="s">
        <v>806</v>
      </c>
      <c r="G121" s="145" t="s">
        <v>807</v>
      </c>
      <c r="H121" s="144" t="s">
        <v>506</v>
      </c>
      <c r="I121" s="144">
        <v>540</v>
      </c>
      <c r="J121" s="144">
        <v>80</v>
      </c>
      <c r="K121" s="144">
        <v>15</v>
      </c>
      <c r="L121" s="144">
        <v>635</v>
      </c>
      <c r="M121" s="144"/>
      <c r="N121" s="155"/>
    </row>
    <row r="122" spans="1:14" ht="23" customHeight="1" x14ac:dyDescent="0.2">
      <c r="A122" s="143">
        <v>43459</v>
      </c>
      <c r="B122" s="144" t="s">
        <v>814</v>
      </c>
      <c r="C122" s="144" t="s">
        <v>815</v>
      </c>
      <c r="D122" s="144" t="s">
        <v>646</v>
      </c>
      <c r="E122" s="144" t="s">
        <v>805</v>
      </c>
      <c r="F122" s="144" t="s">
        <v>647</v>
      </c>
      <c r="G122" s="145" t="s">
        <v>648</v>
      </c>
      <c r="H122" s="144" t="s">
        <v>649</v>
      </c>
      <c r="I122" s="144">
        <v>430</v>
      </c>
      <c r="J122" s="144">
        <v>80</v>
      </c>
      <c r="K122" s="144">
        <v>15</v>
      </c>
      <c r="L122" s="144">
        <v>525</v>
      </c>
      <c r="M122" s="144"/>
      <c r="N122" s="155"/>
    </row>
    <row r="123" spans="1:14" ht="23" customHeight="1" x14ac:dyDescent="0.2">
      <c r="A123" s="143">
        <v>43459</v>
      </c>
      <c r="B123" s="144" t="s">
        <v>816</v>
      </c>
      <c r="C123" s="144" t="s">
        <v>815</v>
      </c>
      <c r="D123" s="144" t="s">
        <v>646</v>
      </c>
      <c r="E123" s="144" t="s">
        <v>809</v>
      </c>
      <c r="F123" s="144" t="s">
        <v>647</v>
      </c>
      <c r="G123" s="145" t="s">
        <v>648</v>
      </c>
      <c r="H123" s="144" t="s">
        <v>649</v>
      </c>
      <c r="I123" s="144">
        <v>430</v>
      </c>
      <c r="J123" s="144">
        <v>80</v>
      </c>
      <c r="K123" s="144">
        <v>15</v>
      </c>
      <c r="L123" s="144">
        <v>525</v>
      </c>
      <c r="M123" s="144"/>
      <c r="N123" s="155"/>
    </row>
    <row r="124" spans="1:14" ht="23" customHeight="1" x14ac:dyDescent="0.2">
      <c r="A124" s="143">
        <v>43459</v>
      </c>
      <c r="B124" s="144" t="s">
        <v>817</v>
      </c>
      <c r="C124" s="144" t="s">
        <v>815</v>
      </c>
      <c r="D124" s="144" t="s">
        <v>646</v>
      </c>
      <c r="E124" s="144" t="s">
        <v>811</v>
      </c>
      <c r="F124" s="144" t="s">
        <v>647</v>
      </c>
      <c r="G124" s="145" t="s">
        <v>648</v>
      </c>
      <c r="H124" s="144" t="s">
        <v>649</v>
      </c>
      <c r="I124" s="144">
        <v>430</v>
      </c>
      <c r="J124" s="144">
        <v>80</v>
      </c>
      <c r="K124" s="144">
        <v>15</v>
      </c>
      <c r="L124" s="144">
        <v>525</v>
      </c>
      <c r="M124" s="144"/>
      <c r="N124" s="155"/>
    </row>
    <row r="125" spans="1:14" ht="23" customHeight="1" x14ac:dyDescent="0.2">
      <c r="A125" s="143">
        <v>43459</v>
      </c>
      <c r="B125" s="144" t="s">
        <v>818</v>
      </c>
      <c r="C125" s="144" t="s">
        <v>815</v>
      </c>
      <c r="D125" s="144" t="s">
        <v>646</v>
      </c>
      <c r="E125" s="144" t="s">
        <v>813</v>
      </c>
      <c r="F125" s="144" t="s">
        <v>647</v>
      </c>
      <c r="G125" s="145" t="s">
        <v>648</v>
      </c>
      <c r="H125" s="144" t="s">
        <v>649</v>
      </c>
      <c r="I125" s="144">
        <v>430</v>
      </c>
      <c r="J125" s="144">
        <v>80</v>
      </c>
      <c r="K125" s="144">
        <v>15</v>
      </c>
      <c r="L125" s="144">
        <v>525</v>
      </c>
      <c r="M125" s="144"/>
      <c r="N125" s="155"/>
    </row>
    <row r="126" spans="1:14" ht="23" customHeight="1" x14ac:dyDescent="0.2">
      <c r="A126" s="143">
        <v>43459</v>
      </c>
      <c r="B126" s="144" t="s">
        <v>819</v>
      </c>
      <c r="C126" s="144" t="s">
        <v>820</v>
      </c>
      <c r="D126" s="144" t="s">
        <v>821</v>
      </c>
      <c r="E126" s="144" t="s">
        <v>822</v>
      </c>
      <c r="F126" s="144" t="s">
        <v>823</v>
      </c>
      <c r="G126" s="145" t="s">
        <v>824</v>
      </c>
      <c r="H126" s="144" t="s">
        <v>500</v>
      </c>
      <c r="I126" s="144">
        <v>590</v>
      </c>
      <c r="J126" s="144">
        <v>80</v>
      </c>
      <c r="K126" s="144">
        <v>15</v>
      </c>
      <c r="L126" s="144">
        <v>685</v>
      </c>
      <c r="M126" s="144"/>
      <c r="N126" s="155"/>
    </row>
    <row r="127" spans="1:14" ht="23" customHeight="1" x14ac:dyDescent="0.2">
      <c r="A127" s="143">
        <v>43459</v>
      </c>
      <c r="B127" s="144" t="s">
        <v>825</v>
      </c>
      <c r="C127" s="144" t="s">
        <v>820</v>
      </c>
      <c r="D127" s="144" t="s">
        <v>821</v>
      </c>
      <c r="E127" s="144" t="s">
        <v>826</v>
      </c>
      <c r="F127" s="144" t="s">
        <v>823</v>
      </c>
      <c r="G127" s="145" t="s">
        <v>824</v>
      </c>
      <c r="H127" s="144" t="s">
        <v>500</v>
      </c>
      <c r="I127" s="144">
        <v>590</v>
      </c>
      <c r="J127" s="144">
        <v>80</v>
      </c>
      <c r="K127" s="144">
        <v>15</v>
      </c>
      <c r="L127" s="144">
        <v>685</v>
      </c>
      <c r="M127" s="144"/>
      <c r="N127" s="155"/>
    </row>
    <row r="128" spans="1:14" ht="23" customHeight="1" x14ac:dyDescent="0.2">
      <c r="A128" s="143">
        <v>43459</v>
      </c>
      <c r="B128" s="144" t="s">
        <v>827</v>
      </c>
      <c r="C128" s="144" t="s">
        <v>820</v>
      </c>
      <c r="D128" s="144" t="s">
        <v>821</v>
      </c>
      <c r="E128" s="144" t="s">
        <v>828</v>
      </c>
      <c r="F128" s="144" t="s">
        <v>823</v>
      </c>
      <c r="G128" s="145" t="s">
        <v>824</v>
      </c>
      <c r="H128" s="144" t="s">
        <v>500</v>
      </c>
      <c r="I128" s="144">
        <v>590</v>
      </c>
      <c r="J128" s="144">
        <v>80</v>
      </c>
      <c r="K128" s="144">
        <v>15</v>
      </c>
      <c r="L128" s="144">
        <v>685</v>
      </c>
      <c r="M128" s="144"/>
      <c r="N128" s="155"/>
    </row>
    <row r="129" spans="1:14" ht="23" customHeight="1" x14ac:dyDescent="0.2">
      <c r="A129" s="143">
        <v>43459</v>
      </c>
      <c r="B129" s="144" t="s">
        <v>829</v>
      </c>
      <c r="C129" s="144" t="s">
        <v>820</v>
      </c>
      <c r="D129" s="144" t="s">
        <v>821</v>
      </c>
      <c r="E129" s="144" t="s">
        <v>830</v>
      </c>
      <c r="F129" s="144" t="s">
        <v>823</v>
      </c>
      <c r="G129" s="145" t="s">
        <v>824</v>
      </c>
      <c r="H129" s="144" t="s">
        <v>500</v>
      </c>
      <c r="I129" s="144">
        <v>590</v>
      </c>
      <c r="J129" s="144">
        <v>80</v>
      </c>
      <c r="K129" s="144">
        <v>15</v>
      </c>
      <c r="L129" s="144">
        <v>685</v>
      </c>
      <c r="M129" s="144"/>
      <c r="N129" s="155"/>
    </row>
    <row r="130" spans="1:14" ht="23" customHeight="1" x14ac:dyDescent="0.2">
      <c r="A130" s="143">
        <v>43459</v>
      </c>
      <c r="B130" s="144" t="s">
        <v>831</v>
      </c>
      <c r="C130" s="144" t="s">
        <v>832</v>
      </c>
      <c r="D130" s="144" t="s">
        <v>833</v>
      </c>
      <c r="E130" s="144" t="s">
        <v>822</v>
      </c>
      <c r="F130" s="144" t="s">
        <v>794</v>
      </c>
      <c r="G130" s="145" t="s">
        <v>834</v>
      </c>
      <c r="H130" s="144" t="s">
        <v>835</v>
      </c>
      <c r="I130" s="144">
        <v>600</v>
      </c>
      <c r="J130" s="144">
        <v>80</v>
      </c>
      <c r="K130" s="144">
        <v>15</v>
      </c>
      <c r="L130" s="144">
        <v>695</v>
      </c>
      <c r="M130" s="144"/>
      <c r="N130" s="155"/>
    </row>
    <row r="131" spans="1:14" ht="23" customHeight="1" x14ac:dyDescent="0.2">
      <c r="A131" s="143">
        <v>43459</v>
      </c>
      <c r="B131" s="144" t="s">
        <v>836</v>
      </c>
      <c r="C131" s="144" t="s">
        <v>832</v>
      </c>
      <c r="D131" s="144" t="s">
        <v>833</v>
      </c>
      <c r="E131" s="144" t="s">
        <v>826</v>
      </c>
      <c r="F131" s="144" t="s">
        <v>794</v>
      </c>
      <c r="G131" s="145" t="s">
        <v>834</v>
      </c>
      <c r="H131" s="144" t="s">
        <v>835</v>
      </c>
      <c r="I131" s="144">
        <v>600</v>
      </c>
      <c r="J131" s="144">
        <v>80</v>
      </c>
      <c r="K131" s="144">
        <v>15</v>
      </c>
      <c r="L131" s="144">
        <v>695</v>
      </c>
      <c r="M131" s="144"/>
      <c r="N131" s="155"/>
    </row>
    <row r="132" spans="1:14" ht="23" customHeight="1" x14ac:dyDescent="0.2">
      <c r="A132" s="143">
        <v>43459</v>
      </c>
      <c r="B132" s="144" t="s">
        <v>837</v>
      </c>
      <c r="C132" s="144" t="s">
        <v>832</v>
      </c>
      <c r="D132" s="144" t="s">
        <v>833</v>
      </c>
      <c r="E132" s="144" t="s">
        <v>828</v>
      </c>
      <c r="F132" s="144" t="s">
        <v>794</v>
      </c>
      <c r="G132" s="145" t="s">
        <v>834</v>
      </c>
      <c r="H132" s="144" t="s">
        <v>835</v>
      </c>
      <c r="I132" s="144">
        <v>600</v>
      </c>
      <c r="J132" s="144">
        <v>80</v>
      </c>
      <c r="K132" s="144">
        <v>15</v>
      </c>
      <c r="L132" s="144">
        <v>695</v>
      </c>
      <c r="M132" s="144"/>
      <c r="N132" s="155"/>
    </row>
    <row r="133" spans="1:14" ht="23" customHeight="1" x14ac:dyDescent="0.2">
      <c r="A133" s="143">
        <v>43459</v>
      </c>
      <c r="B133" s="144" t="s">
        <v>838</v>
      </c>
      <c r="C133" s="144" t="s">
        <v>832</v>
      </c>
      <c r="D133" s="144" t="s">
        <v>833</v>
      </c>
      <c r="E133" s="144" t="s">
        <v>830</v>
      </c>
      <c r="F133" s="144" t="s">
        <v>794</v>
      </c>
      <c r="G133" s="145" t="s">
        <v>834</v>
      </c>
      <c r="H133" s="144" t="s">
        <v>835</v>
      </c>
      <c r="I133" s="144">
        <v>600</v>
      </c>
      <c r="J133" s="144">
        <v>80</v>
      </c>
      <c r="K133" s="144">
        <v>15</v>
      </c>
      <c r="L133" s="144">
        <v>695</v>
      </c>
      <c r="M133" s="144"/>
      <c r="N133" s="155"/>
    </row>
    <row r="134" spans="1:14" ht="23" customHeight="1" x14ac:dyDescent="0.2">
      <c r="A134" s="143">
        <v>43459</v>
      </c>
      <c r="B134" s="144" t="s">
        <v>839</v>
      </c>
      <c r="C134" s="144" t="s">
        <v>840</v>
      </c>
      <c r="D134" s="144" t="s">
        <v>841</v>
      </c>
      <c r="E134" s="144" t="s">
        <v>822</v>
      </c>
      <c r="F134" s="144" t="s">
        <v>842</v>
      </c>
      <c r="G134" s="145" t="s">
        <v>843</v>
      </c>
      <c r="H134" s="144" t="s">
        <v>755</v>
      </c>
      <c r="I134" s="144">
        <v>350</v>
      </c>
      <c r="J134" s="144">
        <v>80</v>
      </c>
      <c r="K134" s="144">
        <v>15</v>
      </c>
      <c r="L134" s="144">
        <v>445</v>
      </c>
      <c r="M134" s="144"/>
      <c r="N134" s="155"/>
    </row>
    <row r="135" spans="1:14" ht="23" customHeight="1" x14ac:dyDescent="0.2">
      <c r="A135" s="143">
        <v>43459</v>
      </c>
      <c r="B135" s="144" t="s">
        <v>844</v>
      </c>
      <c r="C135" s="144" t="s">
        <v>840</v>
      </c>
      <c r="D135" s="144" t="s">
        <v>841</v>
      </c>
      <c r="E135" s="144" t="s">
        <v>826</v>
      </c>
      <c r="F135" s="144" t="s">
        <v>842</v>
      </c>
      <c r="G135" s="145" t="s">
        <v>843</v>
      </c>
      <c r="H135" s="144" t="s">
        <v>755</v>
      </c>
      <c r="I135" s="144">
        <v>350</v>
      </c>
      <c r="J135" s="144">
        <v>80</v>
      </c>
      <c r="K135" s="144">
        <v>15</v>
      </c>
      <c r="L135" s="144">
        <v>445</v>
      </c>
      <c r="M135" s="144"/>
      <c r="N135" s="155"/>
    </row>
    <row r="136" spans="1:14" ht="23" customHeight="1" x14ac:dyDescent="0.2">
      <c r="A136" s="143">
        <v>43459</v>
      </c>
      <c r="B136" s="144" t="s">
        <v>845</v>
      </c>
      <c r="C136" s="144" t="s">
        <v>840</v>
      </c>
      <c r="D136" s="144" t="s">
        <v>841</v>
      </c>
      <c r="E136" s="144" t="s">
        <v>828</v>
      </c>
      <c r="F136" s="144" t="s">
        <v>842</v>
      </c>
      <c r="G136" s="145" t="s">
        <v>843</v>
      </c>
      <c r="H136" s="144" t="s">
        <v>755</v>
      </c>
      <c r="I136" s="144">
        <v>350</v>
      </c>
      <c r="J136" s="144">
        <v>80</v>
      </c>
      <c r="K136" s="144">
        <v>15</v>
      </c>
      <c r="L136" s="144">
        <v>445</v>
      </c>
      <c r="M136" s="144"/>
      <c r="N136" s="155"/>
    </row>
    <row r="137" spans="1:14" ht="23" customHeight="1" x14ac:dyDescent="0.2">
      <c r="A137" s="143">
        <v>43459</v>
      </c>
      <c r="B137" s="144" t="s">
        <v>846</v>
      </c>
      <c r="C137" s="144" t="s">
        <v>840</v>
      </c>
      <c r="D137" s="144" t="s">
        <v>841</v>
      </c>
      <c r="E137" s="144" t="s">
        <v>830</v>
      </c>
      <c r="F137" s="144" t="s">
        <v>842</v>
      </c>
      <c r="G137" s="145" t="s">
        <v>843</v>
      </c>
      <c r="H137" s="144" t="s">
        <v>755</v>
      </c>
      <c r="I137" s="144">
        <v>350</v>
      </c>
      <c r="J137" s="144">
        <v>80</v>
      </c>
      <c r="K137" s="144">
        <v>15</v>
      </c>
      <c r="L137" s="144">
        <v>445</v>
      </c>
      <c r="M137" s="144"/>
      <c r="N137" s="155"/>
    </row>
    <row r="138" spans="1:14" ht="23" customHeight="1" x14ac:dyDescent="0.2">
      <c r="A138" s="143">
        <v>43459</v>
      </c>
      <c r="B138" s="144" t="s">
        <v>847</v>
      </c>
      <c r="C138" s="144" t="s">
        <v>848</v>
      </c>
      <c r="D138" s="144" t="s">
        <v>849</v>
      </c>
      <c r="E138" s="144" t="s">
        <v>822</v>
      </c>
      <c r="F138" s="144" t="s">
        <v>850</v>
      </c>
      <c r="G138" s="145" t="s">
        <v>851</v>
      </c>
      <c r="H138" s="144" t="s">
        <v>852</v>
      </c>
      <c r="I138" s="144">
        <v>2030</v>
      </c>
      <c r="J138" s="144">
        <v>80</v>
      </c>
      <c r="K138" s="144">
        <v>15</v>
      </c>
      <c r="L138" s="144">
        <v>2125</v>
      </c>
      <c r="M138" s="144"/>
      <c r="N138" s="155"/>
    </row>
    <row r="139" spans="1:14" ht="23" customHeight="1" x14ac:dyDescent="0.2">
      <c r="A139" s="143">
        <v>43459</v>
      </c>
      <c r="B139" s="144" t="s">
        <v>853</v>
      </c>
      <c r="C139" s="144" t="s">
        <v>848</v>
      </c>
      <c r="D139" s="144" t="s">
        <v>849</v>
      </c>
      <c r="E139" s="144" t="s">
        <v>826</v>
      </c>
      <c r="F139" s="144" t="s">
        <v>850</v>
      </c>
      <c r="G139" s="145" t="s">
        <v>851</v>
      </c>
      <c r="H139" s="144" t="s">
        <v>852</v>
      </c>
      <c r="I139" s="144">
        <v>2030</v>
      </c>
      <c r="J139" s="144">
        <v>80</v>
      </c>
      <c r="K139" s="144">
        <v>15</v>
      </c>
      <c r="L139" s="144">
        <v>2125</v>
      </c>
      <c r="M139" s="144"/>
      <c r="N139" s="155"/>
    </row>
    <row r="140" spans="1:14" ht="23" customHeight="1" x14ac:dyDescent="0.2">
      <c r="A140" s="143">
        <v>43459</v>
      </c>
      <c r="B140" s="144" t="s">
        <v>854</v>
      </c>
      <c r="C140" s="144" t="s">
        <v>848</v>
      </c>
      <c r="D140" s="144" t="s">
        <v>849</v>
      </c>
      <c r="E140" s="144" t="s">
        <v>828</v>
      </c>
      <c r="F140" s="144" t="s">
        <v>850</v>
      </c>
      <c r="G140" s="145" t="s">
        <v>851</v>
      </c>
      <c r="H140" s="144" t="s">
        <v>852</v>
      </c>
      <c r="I140" s="144">
        <v>2030</v>
      </c>
      <c r="J140" s="144">
        <v>80</v>
      </c>
      <c r="K140" s="144">
        <v>15</v>
      </c>
      <c r="L140" s="144">
        <v>2125</v>
      </c>
      <c r="M140" s="144"/>
      <c r="N140" s="155"/>
    </row>
    <row r="141" spans="1:14" ht="23" customHeight="1" x14ac:dyDescent="0.2">
      <c r="A141" s="143">
        <v>43459</v>
      </c>
      <c r="B141" s="144" t="s">
        <v>855</v>
      </c>
      <c r="C141" s="144" t="s">
        <v>848</v>
      </c>
      <c r="D141" s="144" t="s">
        <v>849</v>
      </c>
      <c r="E141" s="144" t="s">
        <v>830</v>
      </c>
      <c r="F141" s="144" t="s">
        <v>850</v>
      </c>
      <c r="G141" s="145" t="s">
        <v>851</v>
      </c>
      <c r="H141" s="144" t="s">
        <v>852</v>
      </c>
      <c r="I141" s="144">
        <v>2030</v>
      </c>
      <c r="J141" s="144">
        <v>80</v>
      </c>
      <c r="K141" s="144">
        <v>15</v>
      </c>
      <c r="L141" s="144">
        <v>2125</v>
      </c>
      <c r="M141" s="144"/>
      <c r="N141" s="155"/>
    </row>
    <row r="142" spans="1:14" ht="23" customHeight="1" x14ac:dyDescent="0.2">
      <c r="A142" s="143">
        <v>43459</v>
      </c>
      <c r="B142" s="144" t="s">
        <v>856</v>
      </c>
      <c r="C142" s="144" t="s">
        <v>857</v>
      </c>
      <c r="D142" s="144" t="s">
        <v>858</v>
      </c>
      <c r="E142" s="144" t="s">
        <v>859</v>
      </c>
      <c r="F142" s="144" t="s">
        <v>860</v>
      </c>
      <c r="G142" s="145" t="s">
        <v>861</v>
      </c>
      <c r="H142" s="144" t="s">
        <v>556</v>
      </c>
      <c r="I142" s="144">
        <v>510</v>
      </c>
      <c r="J142" s="144">
        <v>80</v>
      </c>
      <c r="K142" s="144">
        <v>15</v>
      </c>
      <c r="L142" s="144">
        <v>605</v>
      </c>
      <c r="M142" s="144"/>
      <c r="N142" s="155"/>
    </row>
    <row r="143" spans="1:14" ht="23" customHeight="1" x14ac:dyDescent="0.2">
      <c r="A143" s="143">
        <v>43459</v>
      </c>
      <c r="B143" s="144" t="s">
        <v>862</v>
      </c>
      <c r="C143" s="144" t="s">
        <v>863</v>
      </c>
      <c r="D143" s="144" t="s">
        <v>864</v>
      </c>
      <c r="E143" s="144" t="s">
        <v>865</v>
      </c>
      <c r="F143" s="144" t="s">
        <v>866</v>
      </c>
      <c r="G143" s="145" t="s">
        <v>867</v>
      </c>
      <c r="H143" s="144" t="s">
        <v>566</v>
      </c>
      <c r="I143" s="144">
        <v>230</v>
      </c>
      <c r="J143" s="144">
        <v>80</v>
      </c>
      <c r="K143" s="144">
        <v>15</v>
      </c>
      <c r="L143" s="144">
        <v>325</v>
      </c>
      <c r="M143" s="144"/>
      <c r="N143" s="155"/>
    </row>
    <row r="144" spans="1:14" ht="23" customHeight="1" x14ac:dyDescent="0.2">
      <c r="A144" s="143">
        <v>43459</v>
      </c>
      <c r="B144" s="144" t="s">
        <v>868</v>
      </c>
      <c r="C144" s="144" t="s">
        <v>869</v>
      </c>
      <c r="D144" s="144" t="s">
        <v>870</v>
      </c>
      <c r="E144" s="144" t="s">
        <v>865</v>
      </c>
      <c r="F144" s="144" t="s">
        <v>871</v>
      </c>
      <c r="G144" s="145" t="s">
        <v>872</v>
      </c>
      <c r="H144" s="144" t="s">
        <v>637</v>
      </c>
      <c r="I144" s="144">
        <v>620</v>
      </c>
      <c r="J144" s="144">
        <v>80</v>
      </c>
      <c r="K144" s="144">
        <v>15</v>
      </c>
      <c r="L144" s="144">
        <v>715</v>
      </c>
      <c r="M144" s="144"/>
      <c r="N144" s="155"/>
    </row>
    <row r="145" spans="1:14" ht="23" customHeight="1" x14ac:dyDescent="0.2">
      <c r="A145" s="143">
        <v>43459</v>
      </c>
      <c r="B145" s="144" t="s">
        <v>873</v>
      </c>
      <c r="C145" s="144" t="s">
        <v>874</v>
      </c>
      <c r="D145" s="144" t="s">
        <v>864</v>
      </c>
      <c r="E145" s="144" t="s">
        <v>875</v>
      </c>
      <c r="F145" s="144" t="s">
        <v>866</v>
      </c>
      <c r="G145" s="145" t="s">
        <v>867</v>
      </c>
      <c r="H145" s="144" t="s">
        <v>566</v>
      </c>
      <c r="I145" s="144">
        <v>230</v>
      </c>
      <c r="J145" s="144">
        <v>80</v>
      </c>
      <c r="K145" s="144">
        <v>15</v>
      </c>
      <c r="L145" s="144">
        <v>325</v>
      </c>
      <c r="M145" s="144"/>
      <c r="N145" s="155"/>
    </row>
    <row r="146" spans="1:14" ht="23" customHeight="1" x14ac:dyDescent="0.2">
      <c r="A146" s="143">
        <v>43459</v>
      </c>
      <c r="B146" s="144" t="s">
        <v>876</v>
      </c>
      <c r="C146" s="144" t="s">
        <v>877</v>
      </c>
      <c r="D146" s="144" t="s">
        <v>878</v>
      </c>
      <c r="E146" s="144" t="s">
        <v>879</v>
      </c>
      <c r="F146" s="144" t="s">
        <v>880</v>
      </c>
      <c r="G146" s="145" t="s">
        <v>881</v>
      </c>
      <c r="H146" s="144" t="s">
        <v>649</v>
      </c>
      <c r="I146" s="144">
        <v>590</v>
      </c>
      <c r="J146" s="144">
        <v>80</v>
      </c>
      <c r="K146" s="144">
        <v>15</v>
      </c>
      <c r="L146" s="144">
        <v>685</v>
      </c>
      <c r="M146" s="144"/>
      <c r="N146" s="155"/>
    </row>
    <row r="147" spans="1:14" ht="23" customHeight="1" x14ac:dyDescent="0.2">
      <c r="A147" s="143">
        <v>43459</v>
      </c>
      <c r="B147" s="144" t="s">
        <v>882</v>
      </c>
      <c r="C147" s="144" t="s">
        <v>877</v>
      </c>
      <c r="D147" s="144" t="s">
        <v>878</v>
      </c>
      <c r="E147" s="144" t="s">
        <v>883</v>
      </c>
      <c r="F147" s="144" t="s">
        <v>880</v>
      </c>
      <c r="G147" s="145" t="s">
        <v>881</v>
      </c>
      <c r="H147" s="144" t="s">
        <v>649</v>
      </c>
      <c r="I147" s="144">
        <v>590</v>
      </c>
      <c r="J147" s="144">
        <v>80</v>
      </c>
      <c r="K147" s="144">
        <v>15</v>
      </c>
      <c r="L147" s="144">
        <v>685</v>
      </c>
      <c r="M147" s="144"/>
      <c r="N147" s="155"/>
    </row>
    <row r="148" spans="1:14" ht="23" customHeight="1" x14ac:dyDescent="0.2">
      <c r="A148" s="143">
        <v>43459</v>
      </c>
      <c r="B148" s="144" t="s">
        <v>884</v>
      </c>
      <c r="C148" s="144" t="s">
        <v>877</v>
      </c>
      <c r="D148" s="144" t="s">
        <v>878</v>
      </c>
      <c r="E148" s="144" t="s">
        <v>885</v>
      </c>
      <c r="F148" s="144" t="s">
        <v>880</v>
      </c>
      <c r="G148" s="145" t="s">
        <v>881</v>
      </c>
      <c r="H148" s="144" t="s">
        <v>649</v>
      </c>
      <c r="I148" s="144">
        <v>590</v>
      </c>
      <c r="J148" s="144">
        <v>80</v>
      </c>
      <c r="K148" s="144">
        <v>15</v>
      </c>
      <c r="L148" s="144">
        <v>685</v>
      </c>
      <c r="M148" s="144"/>
      <c r="N148" s="155"/>
    </row>
    <row r="149" spans="1:14" ht="23" customHeight="1" x14ac:dyDescent="0.2">
      <c r="A149" s="143">
        <v>43459</v>
      </c>
      <c r="B149" s="144" t="s">
        <v>886</v>
      </c>
      <c r="C149" s="144" t="s">
        <v>887</v>
      </c>
      <c r="D149" s="144" t="s">
        <v>870</v>
      </c>
      <c r="E149" s="144" t="s">
        <v>875</v>
      </c>
      <c r="F149" s="144" t="s">
        <v>871</v>
      </c>
      <c r="G149" s="145" t="s">
        <v>872</v>
      </c>
      <c r="H149" s="144" t="s">
        <v>637</v>
      </c>
      <c r="I149" s="144">
        <v>620</v>
      </c>
      <c r="J149" s="144">
        <v>80</v>
      </c>
      <c r="K149" s="144">
        <v>15</v>
      </c>
      <c r="L149" s="144">
        <v>715</v>
      </c>
      <c r="M149" s="144"/>
      <c r="N149" s="155"/>
    </row>
    <row r="150" spans="1:14" ht="23" customHeight="1" x14ac:dyDescent="0.2">
      <c r="A150" s="143">
        <v>43459</v>
      </c>
      <c r="B150" s="144" t="s">
        <v>888</v>
      </c>
      <c r="C150" s="144" t="s">
        <v>889</v>
      </c>
      <c r="D150" s="144" t="s">
        <v>858</v>
      </c>
      <c r="E150" s="144" t="s">
        <v>879</v>
      </c>
      <c r="F150" s="144" t="s">
        <v>860</v>
      </c>
      <c r="G150" s="145" t="s">
        <v>861</v>
      </c>
      <c r="H150" s="144" t="s">
        <v>556</v>
      </c>
      <c r="I150" s="144">
        <v>510</v>
      </c>
      <c r="J150" s="144">
        <v>80</v>
      </c>
      <c r="K150" s="144">
        <v>15</v>
      </c>
      <c r="L150" s="144">
        <v>605</v>
      </c>
      <c r="M150" s="144"/>
      <c r="N150" s="155"/>
    </row>
    <row r="151" spans="1:14" ht="23" customHeight="1" x14ac:dyDescent="0.2">
      <c r="A151" s="143">
        <v>43459</v>
      </c>
      <c r="B151" s="144" t="s">
        <v>890</v>
      </c>
      <c r="C151" s="144" t="s">
        <v>889</v>
      </c>
      <c r="D151" s="144" t="s">
        <v>858</v>
      </c>
      <c r="E151" s="144" t="s">
        <v>883</v>
      </c>
      <c r="F151" s="144" t="s">
        <v>860</v>
      </c>
      <c r="G151" s="145" t="s">
        <v>861</v>
      </c>
      <c r="H151" s="144" t="s">
        <v>556</v>
      </c>
      <c r="I151" s="144">
        <v>510</v>
      </c>
      <c r="J151" s="144">
        <v>80</v>
      </c>
      <c r="K151" s="144">
        <v>15</v>
      </c>
      <c r="L151" s="144">
        <v>605</v>
      </c>
      <c r="M151" s="144"/>
      <c r="N151" s="155"/>
    </row>
    <row r="152" spans="1:14" ht="23" customHeight="1" x14ac:dyDescent="0.2">
      <c r="A152" s="143">
        <v>43459</v>
      </c>
      <c r="B152" s="144" t="s">
        <v>891</v>
      </c>
      <c r="C152" s="144" t="s">
        <v>889</v>
      </c>
      <c r="D152" s="144" t="s">
        <v>858</v>
      </c>
      <c r="E152" s="144" t="s">
        <v>885</v>
      </c>
      <c r="F152" s="144" t="s">
        <v>860</v>
      </c>
      <c r="G152" s="145" t="s">
        <v>861</v>
      </c>
      <c r="H152" s="144" t="s">
        <v>556</v>
      </c>
      <c r="I152" s="144">
        <v>510</v>
      </c>
      <c r="J152" s="144">
        <v>80</v>
      </c>
      <c r="K152" s="144">
        <v>15</v>
      </c>
      <c r="L152" s="144">
        <v>605</v>
      </c>
      <c r="M152" s="144"/>
      <c r="N152" s="155"/>
    </row>
    <row r="153" spans="1:14" ht="23" customHeight="1" x14ac:dyDescent="0.2">
      <c r="A153" s="143">
        <v>43459</v>
      </c>
      <c r="B153" s="144" t="s">
        <v>892</v>
      </c>
      <c r="C153" s="144" t="s">
        <v>893</v>
      </c>
      <c r="D153" s="144" t="s">
        <v>894</v>
      </c>
      <c r="E153" s="144" t="s">
        <v>895</v>
      </c>
      <c r="F153" s="144" t="s">
        <v>896</v>
      </c>
      <c r="G153" s="145" t="s">
        <v>897</v>
      </c>
      <c r="H153" s="144" t="s">
        <v>898</v>
      </c>
      <c r="I153" s="144">
        <v>980</v>
      </c>
      <c r="J153" s="144">
        <v>80</v>
      </c>
      <c r="K153" s="144">
        <v>15</v>
      </c>
      <c r="L153" s="144">
        <v>1075</v>
      </c>
      <c r="M153" s="144"/>
      <c r="N153" s="155"/>
    </row>
    <row r="154" spans="1:14" ht="23" customHeight="1" x14ac:dyDescent="0.2">
      <c r="A154" s="143">
        <v>43459</v>
      </c>
      <c r="B154" s="144" t="s">
        <v>899</v>
      </c>
      <c r="C154" s="144" t="s">
        <v>900</v>
      </c>
      <c r="D154" s="144" t="s">
        <v>901</v>
      </c>
      <c r="E154" s="144" t="s">
        <v>895</v>
      </c>
      <c r="F154" s="144" t="s">
        <v>902</v>
      </c>
      <c r="G154" s="145" t="s">
        <v>903</v>
      </c>
      <c r="H154" s="144" t="s">
        <v>500</v>
      </c>
      <c r="I154" s="144">
        <v>2130</v>
      </c>
      <c r="J154" s="144">
        <v>80</v>
      </c>
      <c r="K154" s="144">
        <v>15</v>
      </c>
      <c r="L154" s="144">
        <v>2225</v>
      </c>
      <c r="M154" s="144"/>
      <c r="N154" s="155"/>
    </row>
    <row r="155" spans="1:14" ht="23" customHeight="1" x14ac:dyDescent="0.2">
      <c r="A155" s="143">
        <v>43459</v>
      </c>
      <c r="B155" s="144" t="s">
        <v>904</v>
      </c>
      <c r="C155" s="144" t="s">
        <v>905</v>
      </c>
      <c r="D155" s="144" t="s">
        <v>906</v>
      </c>
      <c r="E155" s="144" t="s">
        <v>907</v>
      </c>
      <c r="F155" s="144" t="s">
        <v>908</v>
      </c>
      <c r="G155" s="145" t="s">
        <v>909</v>
      </c>
      <c r="H155" s="144" t="s">
        <v>910</v>
      </c>
      <c r="I155" s="144">
        <v>1870</v>
      </c>
      <c r="J155" s="144">
        <v>80</v>
      </c>
      <c r="K155" s="144">
        <v>15</v>
      </c>
      <c r="L155" s="144">
        <v>1965</v>
      </c>
      <c r="M155" s="144"/>
      <c r="N155" s="155"/>
    </row>
    <row r="156" spans="1:14" ht="23" customHeight="1" x14ac:dyDescent="0.2">
      <c r="A156" s="143">
        <v>43459</v>
      </c>
      <c r="B156" s="144" t="s">
        <v>911</v>
      </c>
      <c r="C156" s="144" t="s">
        <v>905</v>
      </c>
      <c r="D156" s="144" t="s">
        <v>906</v>
      </c>
      <c r="E156" s="144" t="s">
        <v>912</v>
      </c>
      <c r="F156" s="144" t="s">
        <v>908</v>
      </c>
      <c r="G156" s="145" t="s">
        <v>909</v>
      </c>
      <c r="H156" s="144" t="s">
        <v>910</v>
      </c>
      <c r="I156" s="144">
        <v>1870</v>
      </c>
      <c r="J156" s="144">
        <v>80</v>
      </c>
      <c r="K156" s="144">
        <v>15</v>
      </c>
      <c r="L156" s="144">
        <v>1965</v>
      </c>
      <c r="M156" s="144"/>
      <c r="N156" s="155"/>
    </row>
    <row r="157" spans="1:14" ht="23" customHeight="1" x14ac:dyDescent="0.2">
      <c r="A157" s="143">
        <v>43459</v>
      </c>
      <c r="B157" s="144" t="s">
        <v>913</v>
      </c>
      <c r="C157" s="144" t="s">
        <v>914</v>
      </c>
      <c r="D157" s="144" t="s">
        <v>901</v>
      </c>
      <c r="E157" s="144" t="s">
        <v>915</v>
      </c>
      <c r="F157" s="144" t="s">
        <v>902</v>
      </c>
      <c r="G157" s="145" t="s">
        <v>903</v>
      </c>
      <c r="H157" s="144" t="s">
        <v>500</v>
      </c>
      <c r="I157" s="144">
        <v>2130</v>
      </c>
      <c r="J157" s="144">
        <v>80</v>
      </c>
      <c r="K157" s="144">
        <v>15</v>
      </c>
      <c r="L157" s="144">
        <v>2225</v>
      </c>
      <c r="M157" s="144"/>
      <c r="N157" s="155"/>
    </row>
    <row r="158" spans="1:14" ht="23" customHeight="1" x14ac:dyDescent="0.2">
      <c r="A158" s="143">
        <v>43459</v>
      </c>
      <c r="B158" s="144" t="s">
        <v>916</v>
      </c>
      <c r="C158" s="144" t="s">
        <v>914</v>
      </c>
      <c r="D158" s="144" t="s">
        <v>901</v>
      </c>
      <c r="E158" s="144" t="s">
        <v>907</v>
      </c>
      <c r="F158" s="144" t="s">
        <v>902</v>
      </c>
      <c r="G158" s="145" t="s">
        <v>903</v>
      </c>
      <c r="H158" s="144" t="s">
        <v>500</v>
      </c>
      <c r="I158" s="144">
        <v>2130</v>
      </c>
      <c r="J158" s="144">
        <v>80</v>
      </c>
      <c r="K158" s="144">
        <v>15</v>
      </c>
      <c r="L158" s="144">
        <v>2225</v>
      </c>
      <c r="M158" s="144"/>
      <c r="N158" s="155"/>
    </row>
    <row r="159" spans="1:14" ht="23" customHeight="1" x14ac:dyDescent="0.2">
      <c r="A159" s="143">
        <v>43459</v>
      </c>
      <c r="B159" s="144" t="s">
        <v>917</v>
      </c>
      <c r="C159" s="144" t="s">
        <v>914</v>
      </c>
      <c r="D159" s="144" t="s">
        <v>901</v>
      </c>
      <c r="E159" s="144" t="s">
        <v>912</v>
      </c>
      <c r="F159" s="144" t="s">
        <v>902</v>
      </c>
      <c r="G159" s="145" t="s">
        <v>903</v>
      </c>
      <c r="H159" s="144" t="s">
        <v>500</v>
      </c>
      <c r="I159" s="144">
        <v>2130</v>
      </c>
      <c r="J159" s="144">
        <v>80</v>
      </c>
      <c r="K159" s="144">
        <v>15</v>
      </c>
      <c r="L159" s="144">
        <v>2225</v>
      </c>
      <c r="M159" s="144"/>
      <c r="N159" s="155"/>
    </row>
    <row r="160" spans="1:14" ht="23" customHeight="1" x14ac:dyDescent="0.2">
      <c r="A160" s="143">
        <v>43459</v>
      </c>
      <c r="B160" s="144" t="s">
        <v>918</v>
      </c>
      <c r="C160" s="144" t="s">
        <v>919</v>
      </c>
      <c r="D160" s="144" t="s">
        <v>552</v>
      </c>
      <c r="E160" s="144" t="s">
        <v>920</v>
      </c>
      <c r="F160" s="144" t="s">
        <v>554</v>
      </c>
      <c r="G160" s="145" t="s">
        <v>555</v>
      </c>
      <c r="H160" s="144" t="s">
        <v>910</v>
      </c>
      <c r="I160" s="144">
        <v>350</v>
      </c>
      <c r="J160" s="144">
        <v>80</v>
      </c>
      <c r="K160" s="144">
        <v>15</v>
      </c>
      <c r="L160" s="144">
        <v>445</v>
      </c>
      <c r="M160" s="144"/>
      <c r="N160" s="155"/>
    </row>
    <row r="161" spans="1:14" ht="23" customHeight="1" x14ac:dyDescent="0.2">
      <c r="A161" s="143">
        <v>43459</v>
      </c>
      <c r="B161" s="144" t="s">
        <v>921</v>
      </c>
      <c r="C161" s="144" t="s">
        <v>922</v>
      </c>
      <c r="D161" s="144" t="s">
        <v>923</v>
      </c>
      <c r="E161" s="144" t="s">
        <v>924</v>
      </c>
      <c r="F161" s="144" t="s">
        <v>925</v>
      </c>
      <c r="G161" s="145" t="s">
        <v>926</v>
      </c>
      <c r="H161" s="144" t="s">
        <v>506</v>
      </c>
      <c r="I161" s="144">
        <v>1100</v>
      </c>
      <c r="J161" s="144">
        <v>80</v>
      </c>
      <c r="K161" s="144">
        <v>15</v>
      </c>
      <c r="L161" s="144">
        <v>1195</v>
      </c>
      <c r="M161" s="144"/>
      <c r="N161" s="155"/>
    </row>
    <row r="162" spans="1:14" ht="23" customHeight="1" x14ac:dyDescent="0.2">
      <c r="A162" s="143">
        <v>43459</v>
      </c>
      <c r="B162" s="144" t="s">
        <v>927</v>
      </c>
      <c r="C162" s="144" t="s">
        <v>922</v>
      </c>
      <c r="D162" s="144" t="s">
        <v>923</v>
      </c>
      <c r="E162" s="144" t="s">
        <v>928</v>
      </c>
      <c r="F162" s="144" t="s">
        <v>925</v>
      </c>
      <c r="G162" s="145" t="s">
        <v>926</v>
      </c>
      <c r="H162" s="144" t="s">
        <v>506</v>
      </c>
      <c r="I162" s="144">
        <v>1100</v>
      </c>
      <c r="J162" s="144">
        <v>80</v>
      </c>
      <c r="K162" s="144">
        <v>15</v>
      </c>
      <c r="L162" s="144">
        <v>1195</v>
      </c>
      <c r="M162" s="144"/>
      <c r="N162" s="155"/>
    </row>
    <row r="163" spans="1:14" ht="23" customHeight="1" x14ac:dyDescent="0.2">
      <c r="A163" s="143">
        <v>43459</v>
      </c>
      <c r="B163" s="144" t="s">
        <v>929</v>
      </c>
      <c r="C163" s="144" t="s">
        <v>922</v>
      </c>
      <c r="D163" s="144" t="s">
        <v>923</v>
      </c>
      <c r="E163" s="144" t="s">
        <v>930</v>
      </c>
      <c r="F163" s="144" t="s">
        <v>925</v>
      </c>
      <c r="G163" s="145" t="s">
        <v>926</v>
      </c>
      <c r="H163" s="144" t="s">
        <v>506</v>
      </c>
      <c r="I163" s="144">
        <v>1100</v>
      </c>
      <c r="J163" s="144">
        <v>80</v>
      </c>
      <c r="K163" s="144">
        <v>15</v>
      </c>
      <c r="L163" s="144">
        <v>1195</v>
      </c>
      <c r="M163" s="144"/>
      <c r="N163" s="155"/>
    </row>
    <row r="164" spans="1:14" ht="23" customHeight="1" x14ac:dyDescent="0.2">
      <c r="A164" s="143">
        <v>43459</v>
      </c>
      <c r="B164" s="144" t="s">
        <v>931</v>
      </c>
      <c r="C164" s="144" t="s">
        <v>922</v>
      </c>
      <c r="D164" s="144" t="s">
        <v>923</v>
      </c>
      <c r="E164" s="144" t="s">
        <v>932</v>
      </c>
      <c r="F164" s="144" t="s">
        <v>925</v>
      </c>
      <c r="G164" s="145" t="s">
        <v>926</v>
      </c>
      <c r="H164" s="144" t="s">
        <v>506</v>
      </c>
      <c r="I164" s="144">
        <v>1100</v>
      </c>
      <c r="J164" s="144">
        <v>80</v>
      </c>
      <c r="K164" s="144">
        <v>15</v>
      </c>
      <c r="L164" s="144">
        <v>1195</v>
      </c>
      <c r="M164" s="144"/>
      <c r="N164" s="155"/>
    </row>
    <row r="165" spans="1:14" ht="23" customHeight="1" x14ac:dyDescent="0.2">
      <c r="A165" s="143">
        <v>43459</v>
      </c>
      <c r="B165" s="144" t="s">
        <v>933</v>
      </c>
      <c r="C165" s="144" t="s">
        <v>934</v>
      </c>
      <c r="D165" s="144" t="s">
        <v>563</v>
      </c>
      <c r="E165" s="144" t="s">
        <v>920</v>
      </c>
      <c r="F165" s="144" t="s">
        <v>564</v>
      </c>
      <c r="G165" s="145" t="s">
        <v>565</v>
      </c>
      <c r="H165" s="144" t="s">
        <v>566</v>
      </c>
      <c r="I165" s="144">
        <v>500</v>
      </c>
      <c r="J165" s="144">
        <v>80</v>
      </c>
      <c r="K165" s="144">
        <v>15</v>
      </c>
      <c r="L165" s="144">
        <v>595</v>
      </c>
      <c r="M165" s="144"/>
      <c r="N165" s="155"/>
    </row>
    <row r="166" spans="1:14" ht="23" customHeight="1" x14ac:dyDescent="0.2">
      <c r="A166" s="143">
        <v>43459</v>
      </c>
      <c r="B166" s="144" t="s">
        <v>935</v>
      </c>
      <c r="C166" s="144" t="s">
        <v>936</v>
      </c>
      <c r="D166" s="144" t="s">
        <v>937</v>
      </c>
      <c r="E166" s="144" t="s">
        <v>924</v>
      </c>
      <c r="F166" s="144" t="s">
        <v>938</v>
      </c>
      <c r="G166" s="145" t="s">
        <v>939</v>
      </c>
      <c r="H166" s="144" t="s">
        <v>500</v>
      </c>
      <c r="I166" s="144">
        <v>1220</v>
      </c>
      <c r="J166" s="144">
        <v>80</v>
      </c>
      <c r="K166" s="144">
        <v>15</v>
      </c>
      <c r="L166" s="144">
        <v>1315</v>
      </c>
      <c r="M166" s="144"/>
      <c r="N166" s="155"/>
    </row>
    <row r="167" spans="1:14" ht="23" customHeight="1" x14ac:dyDescent="0.2">
      <c r="A167" s="143">
        <v>43459</v>
      </c>
      <c r="B167" s="144" t="s">
        <v>940</v>
      </c>
      <c r="C167" s="144" t="s">
        <v>936</v>
      </c>
      <c r="D167" s="144" t="s">
        <v>937</v>
      </c>
      <c r="E167" s="144" t="s">
        <v>928</v>
      </c>
      <c r="F167" s="144" t="s">
        <v>938</v>
      </c>
      <c r="G167" s="145" t="s">
        <v>939</v>
      </c>
      <c r="H167" s="144" t="s">
        <v>500</v>
      </c>
      <c r="I167" s="144">
        <v>1220</v>
      </c>
      <c r="J167" s="144">
        <v>80</v>
      </c>
      <c r="K167" s="144">
        <v>15</v>
      </c>
      <c r="L167" s="144">
        <v>1315</v>
      </c>
      <c r="M167" s="144"/>
      <c r="N167" s="155"/>
    </row>
    <row r="168" spans="1:14" ht="23" customHeight="1" x14ac:dyDescent="0.2">
      <c r="A168" s="143">
        <v>43459</v>
      </c>
      <c r="B168" s="144" t="s">
        <v>941</v>
      </c>
      <c r="C168" s="144" t="s">
        <v>936</v>
      </c>
      <c r="D168" s="144" t="s">
        <v>937</v>
      </c>
      <c r="E168" s="144" t="s">
        <v>930</v>
      </c>
      <c r="F168" s="144" t="s">
        <v>938</v>
      </c>
      <c r="G168" s="145" t="s">
        <v>939</v>
      </c>
      <c r="H168" s="144" t="s">
        <v>500</v>
      </c>
      <c r="I168" s="144">
        <v>1220</v>
      </c>
      <c r="J168" s="144">
        <v>80</v>
      </c>
      <c r="K168" s="144">
        <v>15</v>
      </c>
      <c r="L168" s="144">
        <v>1315</v>
      </c>
      <c r="M168" s="144"/>
      <c r="N168" s="155"/>
    </row>
    <row r="169" spans="1:14" ht="23" customHeight="1" x14ac:dyDescent="0.2">
      <c r="A169" s="143">
        <v>43459</v>
      </c>
      <c r="B169" s="144" t="s">
        <v>942</v>
      </c>
      <c r="C169" s="144" t="s">
        <v>936</v>
      </c>
      <c r="D169" s="144" t="s">
        <v>937</v>
      </c>
      <c r="E169" s="144" t="s">
        <v>932</v>
      </c>
      <c r="F169" s="144" t="s">
        <v>938</v>
      </c>
      <c r="G169" s="145" t="s">
        <v>939</v>
      </c>
      <c r="H169" s="144" t="s">
        <v>500</v>
      </c>
      <c r="I169" s="144">
        <v>1220</v>
      </c>
      <c r="J169" s="144">
        <v>80</v>
      </c>
      <c r="K169" s="144">
        <v>15</v>
      </c>
      <c r="L169" s="144">
        <v>1315</v>
      </c>
      <c r="M169" s="144"/>
      <c r="N169" s="155"/>
    </row>
    <row r="170" spans="1:14" ht="23" customHeight="1" x14ac:dyDescent="0.2">
      <c r="A170" s="143">
        <v>43459</v>
      </c>
      <c r="B170" s="144" t="s">
        <v>943</v>
      </c>
      <c r="C170" s="144" t="s">
        <v>944</v>
      </c>
      <c r="D170" s="144" t="s">
        <v>571</v>
      </c>
      <c r="E170" s="144" t="s">
        <v>945</v>
      </c>
      <c r="F170" s="144" t="s">
        <v>946</v>
      </c>
      <c r="G170" s="145" t="s">
        <v>947</v>
      </c>
      <c r="H170" s="144" t="s">
        <v>948</v>
      </c>
      <c r="I170" s="144">
        <v>240</v>
      </c>
      <c r="J170" s="144">
        <v>80</v>
      </c>
      <c r="K170" s="144">
        <v>15</v>
      </c>
      <c r="L170" s="144">
        <v>335</v>
      </c>
      <c r="M170" s="144"/>
      <c r="N170" s="155"/>
    </row>
    <row r="171" spans="1:14" ht="23" customHeight="1" x14ac:dyDescent="0.2">
      <c r="A171" s="143">
        <v>43459</v>
      </c>
      <c r="B171" s="144" t="s">
        <v>949</v>
      </c>
      <c r="C171" s="144" t="s">
        <v>944</v>
      </c>
      <c r="D171" s="144" t="s">
        <v>571</v>
      </c>
      <c r="E171" s="144" t="s">
        <v>950</v>
      </c>
      <c r="F171" s="144" t="s">
        <v>946</v>
      </c>
      <c r="G171" s="145" t="s">
        <v>947</v>
      </c>
      <c r="H171" s="144" t="s">
        <v>948</v>
      </c>
      <c r="I171" s="144">
        <v>240</v>
      </c>
      <c r="J171" s="144">
        <v>80</v>
      </c>
      <c r="K171" s="144">
        <v>15</v>
      </c>
      <c r="L171" s="144">
        <v>335</v>
      </c>
      <c r="M171" s="144"/>
      <c r="N171" s="155"/>
    </row>
    <row r="172" spans="1:14" ht="23" customHeight="1" x14ac:dyDescent="0.2">
      <c r="A172" s="143">
        <v>43459</v>
      </c>
      <c r="B172" s="144" t="s">
        <v>951</v>
      </c>
      <c r="C172" s="144" t="s">
        <v>944</v>
      </c>
      <c r="D172" s="144" t="s">
        <v>571</v>
      </c>
      <c r="E172" s="144" t="s">
        <v>952</v>
      </c>
      <c r="F172" s="144" t="s">
        <v>946</v>
      </c>
      <c r="G172" s="145" t="s">
        <v>947</v>
      </c>
      <c r="H172" s="144" t="s">
        <v>948</v>
      </c>
      <c r="I172" s="144">
        <v>240</v>
      </c>
      <c r="J172" s="144">
        <v>80</v>
      </c>
      <c r="K172" s="144">
        <v>15</v>
      </c>
      <c r="L172" s="144">
        <v>335</v>
      </c>
      <c r="M172" s="144"/>
      <c r="N172" s="155"/>
    </row>
    <row r="173" spans="1:14" ht="23" customHeight="1" x14ac:dyDescent="0.2">
      <c r="A173" s="143">
        <v>43459</v>
      </c>
      <c r="B173" s="144" t="s">
        <v>953</v>
      </c>
      <c r="C173" s="144" t="s">
        <v>944</v>
      </c>
      <c r="D173" s="144" t="s">
        <v>571</v>
      </c>
      <c r="E173" s="144" t="s">
        <v>954</v>
      </c>
      <c r="F173" s="144" t="s">
        <v>946</v>
      </c>
      <c r="G173" s="145" t="s">
        <v>947</v>
      </c>
      <c r="H173" s="144" t="s">
        <v>948</v>
      </c>
      <c r="I173" s="144">
        <v>240</v>
      </c>
      <c r="J173" s="144">
        <v>80</v>
      </c>
      <c r="K173" s="144">
        <v>15</v>
      </c>
      <c r="L173" s="144">
        <v>335</v>
      </c>
      <c r="M173" s="144"/>
      <c r="N173" s="155"/>
    </row>
    <row r="174" spans="1:14" ht="23" customHeight="1" x14ac:dyDescent="0.2">
      <c r="A174" s="143">
        <v>43459</v>
      </c>
      <c r="B174" s="144" t="s">
        <v>955</v>
      </c>
      <c r="C174" s="144" t="s">
        <v>956</v>
      </c>
      <c r="D174" s="144" t="s">
        <v>518</v>
      </c>
      <c r="E174" s="144" t="s">
        <v>957</v>
      </c>
      <c r="F174" s="144" t="s">
        <v>520</v>
      </c>
      <c r="G174" s="145" t="s">
        <v>521</v>
      </c>
      <c r="H174" s="144" t="s">
        <v>556</v>
      </c>
      <c r="I174" s="144">
        <v>350</v>
      </c>
      <c r="J174" s="144">
        <v>80</v>
      </c>
      <c r="K174" s="144">
        <v>15</v>
      </c>
      <c r="L174" s="144">
        <v>445</v>
      </c>
      <c r="M174" s="144"/>
      <c r="N174" s="155"/>
    </row>
    <row r="175" spans="1:14" ht="23" customHeight="1" x14ac:dyDescent="0.2">
      <c r="A175" s="143">
        <v>43459</v>
      </c>
      <c r="B175" s="144" t="s">
        <v>958</v>
      </c>
      <c r="C175" s="144" t="s">
        <v>959</v>
      </c>
      <c r="D175" s="144" t="s">
        <v>530</v>
      </c>
      <c r="E175" s="144" t="s">
        <v>957</v>
      </c>
      <c r="F175" s="144" t="s">
        <v>531</v>
      </c>
      <c r="G175" s="145" t="s">
        <v>532</v>
      </c>
      <c r="H175" s="144" t="s">
        <v>533</v>
      </c>
      <c r="I175" s="144">
        <v>980</v>
      </c>
      <c r="J175" s="144">
        <v>80</v>
      </c>
      <c r="K175" s="144">
        <v>15</v>
      </c>
      <c r="L175" s="144">
        <v>1075</v>
      </c>
      <c r="M175" s="144"/>
      <c r="N175" s="155"/>
    </row>
    <row r="176" spans="1:14" ht="23" customHeight="1" x14ac:dyDescent="0.2">
      <c r="A176" s="143">
        <v>43459</v>
      </c>
      <c r="B176" s="144" t="s">
        <v>960</v>
      </c>
      <c r="C176" s="144" t="s">
        <v>961</v>
      </c>
      <c r="D176" s="144" t="s">
        <v>962</v>
      </c>
      <c r="E176" s="144" t="s">
        <v>945</v>
      </c>
      <c r="F176" s="144" t="s">
        <v>963</v>
      </c>
      <c r="G176" s="145" t="s">
        <v>964</v>
      </c>
      <c r="H176" s="144" t="s">
        <v>506</v>
      </c>
      <c r="I176" s="144">
        <v>680</v>
      </c>
      <c r="J176" s="144">
        <v>80</v>
      </c>
      <c r="K176" s="144">
        <v>15</v>
      </c>
      <c r="L176" s="144">
        <v>775</v>
      </c>
      <c r="M176" s="144"/>
      <c r="N176" s="155"/>
    </row>
    <row r="177" spans="1:14" ht="23" customHeight="1" x14ac:dyDescent="0.2">
      <c r="A177" s="143">
        <v>43459</v>
      </c>
      <c r="B177" s="144" t="s">
        <v>965</v>
      </c>
      <c r="C177" s="144" t="s">
        <v>961</v>
      </c>
      <c r="D177" s="144" t="s">
        <v>962</v>
      </c>
      <c r="E177" s="144" t="s">
        <v>950</v>
      </c>
      <c r="F177" s="144" t="s">
        <v>963</v>
      </c>
      <c r="G177" s="145" t="s">
        <v>964</v>
      </c>
      <c r="H177" s="144" t="s">
        <v>506</v>
      </c>
      <c r="I177" s="144">
        <v>680</v>
      </c>
      <c r="J177" s="144">
        <v>80</v>
      </c>
      <c r="K177" s="144">
        <v>15</v>
      </c>
      <c r="L177" s="144">
        <v>775</v>
      </c>
      <c r="M177" s="144"/>
      <c r="N177" s="155"/>
    </row>
    <row r="178" spans="1:14" ht="23" customHeight="1" x14ac:dyDescent="0.2">
      <c r="A178" s="143">
        <v>43459</v>
      </c>
      <c r="B178" s="144" t="s">
        <v>966</v>
      </c>
      <c r="C178" s="144" t="s">
        <v>961</v>
      </c>
      <c r="D178" s="144" t="s">
        <v>962</v>
      </c>
      <c r="E178" s="144" t="s">
        <v>952</v>
      </c>
      <c r="F178" s="144" t="s">
        <v>963</v>
      </c>
      <c r="G178" s="145" t="s">
        <v>964</v>
      </c>
      <c r="H178" s="144" t="s">
        <v>506</v>
      </c>
      <c r="I178" s="144">
        <v>680</v>
      </c>
      <c r="J178" s="144">
        <v>80</v>
      </c>
      <c r="K178" s="144">
        <v>15</v>
      </c>
      <c r="L178" s="144">
        <v>775</v>
      </c>
      <c r="M178" s="144"/>
      <c r="N178" s="155"/>
    </row>
    <row r="179" spans="1:14" ht="23" customHeight="1" x14ac:dyDescent="0.2">
      <c r="A179" s="143">
        <v>43459</v>
      </c>
      <c r="B179" s="144" t="s">
        <v>967</v>
      </c>
      <c r="C179" s="144" t="s">
        <v>961</v>
      </c>
      <c r="D179" s="144" t="s">
        <v>962</v>
      </c>
      <c r="E179" s="144" t="s">
        <v>954</v>
      </c>
      <c r="F179" s="144" t="s">
        <v>963</v>
      </c>
      <c r="G179" s="145" t="s">
        <v>964</v>
      </c>
      <c r="H179" s="144" t="s">
        <v>506</v>
      </c>
      <c r="I179" s="144">
        <v>680</v>
      </c>
      <c r="J179" s="144">
        <v>80</v>
      </c>
      <c r="K179" s="144">
        <v>15</v>
      </c>
      <c r="L179" s="144">
        <v>775</v>
      </c>
      <c r="M179" s="144"/>
      <c r="N179" s="155"/>
    </row>
    <row r="180" spans="1:14" ht="23" customHeight="1" x14ac:dyDescent="0.2">
      <c r="A180" s="143">
        <v>43459</v>
      </c>
      <c r="B180" s="144" t="s">
        <v>968</v>
      </c>
      <c r="C180" s="144" t="s">
        <v>969</v>
      </c>
      <c r="D180" s="144" t="s">
        <v>518</v>
      </c>
      <c r="E180" s="144" t="s">
        <v>970</v>
      </c>
      <c r="F180" s="144" t="s">
        <v>520</v>
      </c>
      <c r="G180" s="145" t="s">
        <v>521</v>
      </c>
      <c r="H180" s="144" t="s">
        <v>556</v>
      </c>
      <c r="I180" s="144">
        <v>350</v>
      </c>
      <c r="J180" s="144">
        <v>80</v>
      </c>
      <c r="K180" s="144">
        <v>15</v>
      </c>
      <c r="L180" s="144">
        <v>445</v>
      </c>
      <c r="M180" s="144"/>
      <c r="N180" s="155"/>
    </row>
    <row r="181" spans="1:14" ht="23" customHeight="1" x14ac:dyDescent="0.2">
      <c r="A181" s="143">
        <v>43459</v>
      </c>
      <c r="B181" s="144" t="s">
        <v>971</v>
      </c>
      <c r="C181" s="144" t="s">
        <v>969</v>
      </c>
      <c r="D181" s="144" t="s">
        <v>518</v>
      </c>
      <c r="E181" s="144" t="s">
        <v>972</v>
      </c>
      <c r="F181" s="144" t="s">
        <v>520</v>
      </c>
      <c r="G181" s="145" t="s">
        <v>521</v>
      </c>
      <c r="H181" s="144" t="s">
        <v>556</v>
      </c>
      <c r="I181" s="144">
        <v>350</v>
      </c>
      <c r="J181" s="144">
        <v>80</v>
      </c>
      <c r="K181" s="144">
        <v>15</v>
      </c>
      <c r="L181" s="144">
        <v>445</v>
      </c>
      <c r="M181" s="144"/>
      <c r="N181" s="155"/>
    </row>
    <row r="182" spans="1:14" ht="23" customHeight="1" x14ac:dyDescent="0.2">
      <c r="A182" s="143">
        <v>43459</v>
      </c>
      <c r="B182" s="144" t="s">
        <v>973</v>
      </c>
      <c r="C182" s="144" t="s">
        <v>969</v>
      </c>
      <c r="D182" s="144" t="s">
        <v>518</v>
      </c>
      <c r="E182" s="144" t="s">
        <v>974</v>
      </c>
      <c r="F182" s="144" t="s">
        <v>520</v>
      </c>
      <c r="G182" s="145" t="s">
        <v>521</v>
      </c>
      <c r="H182" s="144" t="s">
        <v>556</v>
      </c>
      <c r="I182" s="144">
        <v>350</v>
      </c>
      <c r="J182" s="144">
        <v>80</v>
      </c>
      <c r="K182" s="144">
        <v>15</v>
      </c>
      <c r="L182" s="144">
        <v>445</v>
      </c>
      <c r="M182" s="144"/>
      <c r="N182" s="155"/>
    </row>
    <row r="183" spans="1:14" ht="23" customHeight="1" x14ac:dyDescent="0.2">
      <c r="A183" s="143">
        <v>43459</v>
      </c>
      <c r="B183" s="144" t="s">
        <v>975</v>
      </c>
      <c r="C183" s="144" t="s">
        <v>969</v>
      </c>
      <c r="D183" s="144" t="s">
        <v>518</v>
      </c>
      <c r="E183" s="144" t="s">
        <v>976</v>
      </c>
      <c r="F183" s="144" t="s">
        <v>520</v>
      </c>
      <c r="G183" s="145" t="s">
        <v>521</v>
      </c>
      <c r="H183" s="144" t="s">
        <v>556</v>
      </c>
      <c r="I183" s="144">
        <v>350</v>
      </c>
      <c r="J183" s="144">
        <v>80</v>
      </c>
      <c r="K183" s="144">
        <v>15</v>
      </c>
      <c r="L183" s="144">
        <v>445</v>
      </c>
      <c r="M183" s="144"/>
      <c r="N183" s="155"/>
    </row>
    <row r="184" spans="1:14" ht="23" customHeight="1" x14ac:dyDescent="0.2">
      <c r="A184" s="143">
        <v>43459</v>
      </c>
      <c r="B184" s="144" t="s">
        <v>977</v>
      </c>
      <c r="C184" s="144" t="s">
        <v>978</v>
      </c>
      <c r="D184" s="144" t="s">
        <v>530</v>
      </c>
      <c r="E184" s="144" t="s">
        <v>970</v>
      </c>
      <c r="F184" s="144" t="s">
        <v>531</v>
      </c>
      <c r="G184" s="145" t="s">
        <v>532</v>
      </c>
      <c r="H184" s="144" t="s">
        <v>533</v>
      </c>
      <c r="I184" s="144">
        <v>980</v>
      </c>
      <c r="J184" s="144">
        <v>80</v>
      </c>
      <c r="K184" s="144">
        <v>15</v>
      </c>
      <c r="L184" s="144">
        <v>1075</v>
      </c>
      <c r="M184" s="144"/>
      <c r="N184" s="155"/>
    </row>
    <row r="185" spans="1:14" ht="23" customHeight="1" x14ac:dyDescent="0.2">
      <c r="A185" s="143">
        <v>43459</v>
      </c>
      <c r="B185" s="144" t="s">
        <v>979</v>
      </c>
      <c r="C185" s="144" t="s">
        <v>978</v>
      </c>
      <c r="D185" s="144" t="s">
        <v>530</v>
      </c>
      <c r="E185" s="144" t="s">
        <v>972</v>
      </c>
      <c r="F185" s="144" t="s">
        <v>531</v>
      </c>
      <c r="G185" s="145" t="s">
        <v>532</v>
      </c>
      <c r="H185" s="144" t="s">
        <v>533</v>
      </c>
      <c r="I185" s="144">
        <v>980</v>
      </c>
      <c r="J185" s="144">
        <v>80</v>
      </c>
      <c r="K185" s="144">
        <v>15</v>
      </c>
      <c r="L185" s="144">
        <v>1075</v>
      </c>
      <c r="M185" s="144"/>
      <c r="N185" s="155"/>
    </row>
    <row r="186" spans="1:14" ht="23" customHeight="1" x14ac:dyDescent="0.2">
      <c r="A186" s="143">
        <v>43459</v>
      </c>
      <c r="B186" s="144" t="s">
        <v>980</v>
      </c>
      <c r="C186" s="144" t="s">
        <v>978</v>
      </c>
      <c r="D186" s="144" t="s">
        <v>530</v>
      </c>
      <c r="E186" s="144" t="s">
        <v>974</v>
      </c>
      <c r="F186" s="144" t="s">
        <v>531</v>
      </c>
      <c r="G186" s="145" t="s">
        <v>532</v>
      </c>
      <c r="H186" s="144" t="s">
        <v>533</v>
      </c>
      <c r="I186" s="144">
        <v>980</v>
      </c>
      <c r="J186" s="144">
        <v>80</v>
      </c>
      <c r="K186" s="144">
        <v>15</v>
      </c>
      <c r="L186" s="144">
        <v>1075</v>
      </c>
      <c r="M186" s="144"/>
      <c r="N186" s="155"/>
    </row>
    <row r="187" spans="1:14" ht="23" customHeight="1" x14ac:dyDescent="0.2">
      <c r="A187" s="143">
        <v>43459</v>
      </c>
      <c r="B187" s="144" t="s">
        <v>981</v>
      </c>
      <c r="C187" s="144" t="s">
        <v>978</v>
      </c>
      <c r="D187" s="144" t="s">
        <v>530</v>
      </c>
      <c r="E187" s="144" t="s">
        <v>976</v>
      </c>
      <c r="F187" s="144" t="s">
        <v>531</v>
      </c>
      <c r="G187" s="145" t="s">
        <v>532</v>
      </c>
      <c r="H187" s="144" t="s">
        <v>533</v>
      </c>
      <c r="I187" s="144">
        <v>980</v>
      </c>
      <c r="J187" s="144">
        <v>80</v>
      </c>
      <c r="K187" s="144">
        <v>15</v>
      </c>
      <c r="L187" s="144">
        <v>1075</v>
      </c>
      <c r="M187" s="144"/>
      <c r="N187" s="155"/>
    </row>
    <row r="188" spans="1:14" ht="23" customHeight="1" x14ac:dyDescent="0.2">
      <c r="A188" s="143">
        <v>43459</v>
      </c>
      <c r="B188" s="144" t="s">
        <v>982</v>
      </c>
      <c r="C188" s="144" t="s">
        <v>983</v>
      </c>
      <c r="D188" s="144" t="s">
        <v>657</v>
      </c>
      <c r="E188" s="144" t="s">
        <v>984</v>
      </c>
      <c r="F188" s="144" t="s">
        <v>985</v>
      </c>
      <c r="G188" s="145" t="s">
        <v>986</v>
      </c>
      <c r="H188" s="144" t="s">
        <v>910</v>
      </c>
      <c r="I188" s="144">
        <v>450</v>
      </c>
      <c r="J188" s="144">
        <v>80</v>
      </c>
      <c r="K188" s="144">
        <v>15</v>
      </c>
      <c r="L188" s="144">
        <v>545</v>
      </c>
      <c r="M188" s="144"/>
      <c r="N188" s="155"/>
    </row>
    <row r="189" spans="1:14" ht="23" customHeight="1" x14ac:dyDescent="0.2">
      <c r="A189" s="143">
        <v>43459</v>
      </c>
      <c r="B189" s="144" t="s">
        <v>987</v>
      </c>
      <c r="C189" s="144" t="s">
        <v>983</v>
      </c>
      <c r="D189" s="144" t="s">
        <v>657</v>
      </c>
      <c r="E189" s="144" t="s">
        <v>988</v>
      </c>
      <c r="F189" s="144" t="s">
        <v>985</v>
      </c>
      <c r="G189" s="145" t="s">
        <v>986</v>
      </c>
      <c r="H189" s="144" t="s">
        <v>910</v>
      </c>
      <c r="I189" s="144">
        <v>450</v>
      </c>
      <c r="J189" s="144">
        <v>80</v>
      </c>
      <c r="K189" s="144">
        <v>15</v>
      </c>
      <c r="L189" s="144">
        <v>545</v>
      </c>
      <c r="M189" s="144"/>
      <c r="N189" s="155"/>
    </row>
    <row r="190" spans="1:14" ht="23" customHeight="1" x14ac:dyDescent="0.2">
      <c r="A190" s="143">
        <v>43459</v>
      </c>
      <c r="B190" s="144" t="s">
        <v>989</v>
      </c>
      <c r="C190" s="144" t="s">
        <v>983</v>
      </c>
      <c r="D190" s="144" t="s">
        <v>657</v>
      </c>
      <c r="E190" s="144" t="s">
        <v>990</v>
      </c>
      <c r="F190" s="144" t="s">
        <v>985</v>
      </c>
      <c r="G190" s="145" t="s">
        <v>986</v>
      </c>
      <c r="H190" s="144" t="s">
        <v>910</v>
      </c>
      <c r="I190" s="144">
        <v>450</v>
      </c>
      <c r="J190" s="144">
        <v>80</v>
      </c>
      <c r="K190" s="144">
        <v>15</v>
      </c>
      <c r="L190" s="144">
        <v>545</v>
      </c>
      <c r="M190" s="144"/>
      <c r="N190" s="155"/>
    </row>
    <row r="191" spans="1:14" ht="23" customHeight="1" x14ac:dyDescent="0.2">
      <c r="A191" s="143">
        <v>43459</v>
      </c>
      <c r="B191" s="144" t="s">
        <v>991</v>
      </c>
      <c r="C191" s="144" t="s">
        <v>992</v>
      </c>
      <c r="D191" s="144" t="s">
        <v>669</v>
      </c>
      <c r="E191" s="144" t="s">
        <v>993</v>
      </c>
      <c r="F191" s="144" t="s">
        <v>994</v>
      </c>
      <c r="G191" s="145" t="s">
        <v>995</v>
      </c>
      <c r="H191" s="144" t="s">
        <v>506</v>
      </c>
      <c r="I191" s="144">
        <v>650</v>
      </c>
      <c r="J191" s="144">
        <v>80</v>
      </c>
      <c r="K191" s="144">
        <v>15</v>
      </c>
      <c r="L191" s="144">
        <v>745</v>
      </c>
      <c r="M191" s="144"/>
      <c r="N191" s="155"/>
    </row>
    <row r="192" spans="1:14" ht="23" customHeight="1" x14ac:dyDescent="0.2">
      <c r="A192" s="143">
        <v>43459</v>
      </c>
      <c r="B192" s="144" t="s">
        <v>996</v>
      </c>
      <c r="C192" s="144" t="s">
        <v>992</v>
      </c>
      <c r="D192" s="144" t="s">
        <v>669</v>
      </c>
      <c r="E192" s="144" t="s">
        <v>984</v>
      </c>
      <c r="F192" s="144" t="s">
        <v>994</v>
      </c>
      <c r="G192" s="145" t="s">
        <v>995</v>
      </c>
      <c r="H192" s="144" t="s">
        <v>506</v>
      </c>
      <c r="I192" s="144">
        <v>650</v>
      </c>
      <c r="J192" s="144">
        <v>80</v>
      </c>
      <c r="K192" s="144">
        <v>15</v>
      </c>
      <c r="L192" s="144">
        <v>745</v>
      </c>
      <c r="M192" s="144"/>
      <c r="N192" s="155"/>
    </row>
    <row r="193" spans="1:14" ht="23" customHeight="1" x14ac:dyDescent="0.2">
      <c r="A193" s="143">
        <v>43459</v>
      </c>
      <c r="B193" s="144" t="s">
        <v>997</v>
      </c>
      <c r="C193" s="144" t="s">
        <v>992</v>
      </c>
      <c r="D193" s="144" t="s">
        <v>669</v>
      </c>
      <c r="E193" s="144" t="s">
        <v>988</v>
      </c>
      <c r="F193" s="144" t="s">
        <v>994</v>
      </c>
      <c r="G193" s="145" t="s">
        <v>995</v>
      </c>
      <c r="H193" s="144" t="s">
        <v>506</v>
      </c>
      <c r="I193" s="144">
        <v>650</v>
      </c>
      <c r="J193" s="144">
        <v>80</v>
      </c>
      <c r="K193" s="144">
        <v>15</v>
      </c>
      <c r="L193" s="144">
        <v>745</v>
      </c>
      <c r="M193" s="144"/>
      <c r="N193" s="155"/>
    </row>
    <row r="194" spans="1:14" ht="23" customHeight="1" x14ac:dyDescent="0.2">
      <c r="A194" s="143">
        <v>43459</v>
      </c>
      <c r="B194" s="144" t="s">
        <v>998</v>
      </c>
      <c r="C194" s="144" t="s">
        <v>992</v>
      </c>
      <c r="D194" s="144" t="s">
        <v>669</v>
      </c>
      <c r="E194" s="144" t="s">
        <v>990</v>
      </c>
      <c r="F194" s="144" t="s">
        <v>994</v>
      </c>
      <c r="G194" s="145" t="s">
        <v>995</v>
      </c>
      <c r="H194" s="144" t="s">
        <v>506</v>
      </c>
      <c r="I194" s="144">
        <v>650</v>
      </c>
      <c r="J194" s="144">
        <v>80</v>
      </c>
      <c r="K194" s="144">
        <v>15</v>
      </c>
      <c r="L194" s="144">
        <v>745</v>
      </c>
      <c r="M194" s="144"/>
      <c r="N194" s="155"/>
    </row>
    <row r="195" spans="1:14" ht="23" customHeight="1" x14ac:dyDescent="0.2">
      <c r="A195" s="143">
        <v>43460</v>
      </c>
      <c r="B195" s="144" t="s">
        <v>999</v>
      </c>
      <c r="C195" s="144" t="s">
        <v>1000</v>
      </c>
      <c r="D195" s="144" t="s">
        <v>1001</v>
      </c>
      <c r="E195" s="144" t="s">
        <v>1002</v>
      </c>
      <c r="F195" s="144" t="s">
        <v>1003</v>
      </c>
      <c r="G195" s="145" t="s">
        <v>1004</v>
      </c>
      <c r="H195" s="144" t="s">
        <v>852</v>
      </c>
      <c r="I195" s="144">
        <v>890</v>
      </c>
      <c r="J195" s="144">
        <v>80</v>
      </c>
      <c r="K195" s="144">
        <v>15</v>
      </c>
      <c r="L195" s="144">
        <v>985</v>
      </c>
      <c r="M195" s="144"/>
      <c r="N195" s="155"/>
    </row>
    <row r="196" spans="1:14" ht="23" customHeight="1" x14ac:dyDescent="0.2">
      <c r="A196" s="143">
        <v>43460</v>
      </c>
      <c r="B196" s="144" t="s">
        <v>1005</v>
      </c>
      <c r="C196" s="144" t="s">
        <v>1000</v>
      </c>
      <c r="D196" s="144" t="s">
        <v>1001</v>
      </c>
      <c r="E196" s="144" t="s">
        <v>1006</v>
      </c>
      <c r="F196" s="144" t="s">
        <v>1003</v>
      </c>
      <c r="G196" s="145" t="s">
        <v>1004</v>
      </c>
      <c r="H196" s="144" t="s">
        <v>852</v>
      </c>
      <c r="I196" s="144">
        <v>890</v>
      </c>
      <c r="J196" s="144">
        <v>80</v>
      </c>
      <c r="K196" s="144">
        <v>15</v>
      </c>
      <c r="L196" s="144">
        <v>985</v>
      </c>
      <c r="M196" s="144"/>
      <c r="N196" s="155"/>
    </row>
    <row r="197" spans="1:14" ht="23" customHeight="1" x14ac:dyDescent="0.2">
      <c r="A197" s="143">
        <v>43460</v>
      </c>
      <c r="B197" s="144" t="s">
        <v>1007</v>
      </c>
      <c r="C197" s="144" t="s">
        <v>1000</v>
      </c>
      <c r="D197" s="144" t="s">
        <v>1001</v>
      </c>
      <c r="E197" s="144" t="s">
        <v>1008</v>
      </c>
      <c r="F197" s="144" t="s">
        <v>1003</v>
      </c>
      <c r="G197" s="145" t="s">
        <v>1004</v>
      </c>
      <c r="H197" s="144" t="s">
        <v>852</v>
      </c>
      <c r="I197" s="144">
        <v>890</v>
      </c>
      <c r="J197" s="144">
        <v>80</v>
      </c>
      <c r="K197" s="144">
        <v>15</v>
      </c>
      <c r="L197" s="144">
        <v>985</v>
      </c>
      <c r="M197" s="144"/>
      <c r="N197" s="155"/>
    </row>
    <row r="198" spans="1:14" ht="23" customHeight="1" x14ac:dyDescent="0.2">
      <c r="A198" s="143">
        <v>43460</v>
      </c>
      <c r="B198" s="144" t="s">
        <v>1009</v>
      </c>
      <c r="C198" s="144" t="s">
        <v>1000</v>
      </c>
      <c r="D198" s="144" t="s">
        <v>1001</v>
      </c>
      <c r="E198" s="144" t="s">
        <v>1010</v>
      </c>
      <c r="F198" s="144" t="s">
        <v>1003</v>
      </c>
      <c r="G198" s="145" t="s">
        <v>1004</v>
      </c>
      <c r="H198" s="144" t="s">
        <v>852</v>
      </c>
      <c r="I198" s="144">
        <v>890</v>
      </c>
      <c r="J198" s="144">
        <v>80</v>
      </c>
      <c r="K198" s="144">
        <v>15</v>
      </c>
      <c r="L198" s="144">
        <v>985</v>
      </c>
      <c r="M198" s="144"/>
      <c r="N198" s="155"/>
    </row>
    <row r="199" spans="1:14" ht="23" customHeight="1" x14ac:dyDescent="0.2">
      <c r="A199" s="143">
        <v>43460</v>
      </c>
      <c r="B199" s="144" t="s">
        <v>1011</v>
      </c>
      <c r="C199" s="144" t="s">
        <v>1012</v>
      </c>
      <c r="D199" s="144" t="s">
        <v>1013</v>
      </c>
      <c r="E199" s="144" t="s">
        <v>1002</v>
      </c>
      <c r="F199" s="144" t="s">
        <v>1014</v>
      </c>
      <c r="G199" s="145" t="s">
        <v>1015</v>
      </c>
      <c r="H199" s="144" t="s">
        <v>852</v>
      </c>
      <c r="I199" s="144">
        <v>900</v>
      </c>
      <c r="J199" s="144">
        <v>80</v>
      </c>
      <c r="K199" s="144">
        <v>15</v>
      </c>
      <c r="L199" s="144">
        <v>995</v>
      </c>
      <c r="M199" s="144"/>
      <c r="N199" s="155"/>
    </row>
    <row r="200" spans="1:14" ht="23" customHeight="1" x14ac:dyDescent="0.2">
      <c r="A200" s="143">
        <v>43460</v>
      </c>
      <c r="B200" s="144" t="s">
        <v>1016</v>
      </c>
      <c r="C200" s="144" t="s">
        <v>1012</v>
      </c>
      <c r="D200" s="144" t="s">
        <v>1013</v>
      </c>
      <c r="E200" s="144" t="s">
        <v>1006</v>
      </c>
      <c r="F200" s="144" t="s">
        <v>1014</v>
      </c>
      <c r="G200" s="145" t="s">
        <v>1015</v>
      </c>
      <c r="H200" s="144" t="s">
        <v>852</v>
      </c>
      <c r="I200" s="144">
        <v>900</v>
      </c>
      <c r="J200" s="144">
        <v>80</v>
      </c>
      <c r="K200" s="144">
        <v>15</v>
      </c>
      <c r="L200" s="144">
        <v>995</v>
      </c>
      <c r="M200" s="144"/>
      <c r="N200" s="155"/>
    </row>
    <row r="201" spans="1:14" ht="23" customHeight="1" x14ac:dyDescent="0.2">
      <c r="A201" s="143">
        <v>43460</v>
      </c>
      <c r="B201" s="144" t="s">
        <v>1017</v>
      </c>
      <c r="C201" s="144" t="s">
        <v>1012</v>
      </c>
      <c r="D201" s="144" t="s">
        <v>1013</v>
      </c>
      <c r="E201" s="144" t="s">
        <v>1008</v>
      </c>
      <c r="F201" s="144" t="s">
        <v>1014</v>
      </c>
      <c r="G201" s="145" t="s">
        <v>1015</v>
      </c>
      <c r="H201" s="144" t="s">
        <v>852</v>
      </c>
      <c r="I201" s="144">
        <v>900</v>
      </c>
      <c r="J201" s="144">
        <v>80</v>
      </c>
      <c r="K201" s="144">
        <v>15</v>
      </c>
      <c r="L201" s="144">
        <v>995</v>
      </c>
      <c r="M201" s="144"/>
      <c r="N201" s="155"/>
    </row>
    <row r="202" spans="1:14" ht="23" customHeight="1" x14ac:dyDescent="0.2">
      <c r="A202" s="143">
        <v>43460</v>
      </c>
      <c r="B202" s="144" t="s">
        <v>1018</v>
      </c>
      <c r="C202" s="144" t="s">
        <v>1012</v>
      </c>
      <c r="D202" s="144" t="s">
        <v>1013</v>
      </c>
      <c r="E202" s="144" t="s">
        <v>1010</v>
      </c>
      <c r="F202" s="144" t="s">
        <v>1014</v>
      </c>
      <c r="G202" s="145" t="s">
        <v>1015</v>
      </c>
      <c r="H202" s="144" t="s">
        <v>852</v>
      </c>
      <c r="I202" s="144">
        <v>900</v>
      </c>
      <c r="J202" s="144">
        <v>80</v>
      </c>
      <c r="K202" s="144">
        <v>15</v>
      </c>
      <c r="L202" s="144">
        <v>995</v>
      </c>
      <c r="M202" s="144"/>
      <c r="N202" s="155"/>
    </row>
    <row r="203" spans="1:14" ht="23" customHeight="1" x14ac:dyDescent="0.2">
      <c r="A203" s="143">
        <v>43460</v>
      </c>
      <c r="B203" s="144" t="s">
        <v>1019</v>
      </c>
      <c r="C203" s="144" t="s">
        <v>1020</v>
      </c>
      <c r="D203" s="144" t="s">
        <v>571</v>
      </c>
      <c r="E203" s="144" t="s">
        <v>1021</v>
      </c>
      <c r="F203" s="144" t="s">
        <v>573</v>
      </c>
      <c r="G203" s="145" t="s">
        <v>583</v>
      </c>
      <c r="H203" s="144" t="s">
        <v>566</v>
      </c>
      <c r="I203" s="144">
        <v>620</v>
      </c>
      <c r="J203" s="144">
        <v>80</v>
      </c>
      <c r="K203" s="144">
        <v>15</v>
      </c>
      <c r="L203" s="144">
        <v>715</v>
      </c>
      <c r="M203" s="144"/>
      <c r="N203" s="155"/>
    </row>
    <row r="204" spans="1:14" ht="23" customHeight="1" x14ac:dyDescent="0.2">
      <c r="A204" s="143">
        <v>43460</v>
      </c>
      <c r="B204" s="144" t="s">
        <v>1022</v>
      </c>
      <c r="C204" s="144" t="s">
        <v>1020</v>
      </c>
      <c r="D204" s="144" t="s">
        <v>571</v>
      </c>
      <c r="E204" s="144" t="s">
        <v>1023</v>
      </c>
      <c r="F204" s="144" t="s">
        <v>573</v>
      </c>
      <c r="G204" s="145" t="s">
        <v>583</v>
      </c>
      <c r="H204" s="144" t="s">
        <v>566</v>
      </c>
      <c r="I204" s="144">
        <v>620</v>
      </c>
      <c r="J204" s="144">
        <v>80</v>
      </c>
      <c r="K204" s="144">
        <v>15</v>
      </c>
      <c r="L204" s="144">
        <v>715</v>
      </c>
      <c r="M204" s="144"/>
      <c r="N204" s="155"/>
    </row>
    <row r="205" spans="1:14" ht="23" customHeight="1" x14ac:dyDescent="0.2">
      <c r="A205" s="143">
        <v>43460</v>
      </c>
      <c r="B205" s="144" t="s">
        <v>1024</v>
      </c>
      <c r="C205" s="144" t="s">
        <v>1020</v>
      </c>
      <c r="D205" s="144" t="s">
        <v>571</v>
      </c>
      <c r="E205" s="144" t="s">
        <v>1025</v>
      </c>
      <c r="F205" s="144" t="s">
        <v>573</v>
      </c>
      <c r="G205" s="145" t="s">
        <v>583</v>
      </c>
      <c r="H205" s="144" t="s">
        <v>566</v>
      </c>
      <c r="I205" s="144">
        <v>620</v>
      </c>
      <c r="J205" s="144">
        <v>80</v>
      </c>
      <c r="K205" s="144">
        <v>15</v>
      </c>
      <c r="L205" s="144">
        <v>715</v>
      </c>
      <c r="M205" s="144"/>
      <c r="N205" s="155"/>
    </row>
    <row r="206" spans="1:14" ht="23" customHeight="1" x14ac:dyDescent="0.2">
      <c r="A206" s="143">
        <v>43460</v>
      </c>
      <c r="B206" s="144" t="s">
        <v>1026</v>
      </c>
      <c r="C206" s="144" t="s">
        <v>1020</v>
      </c>
      <c r="D206" s="144" t="s">
        <v>571</v>
      </c>
      <c r="E206" s="144" t="s">
        <v>1027</v>
      </c>
      <c r="F206" s="144" t="s">
        <v>573</v>
      </c>
      <c r="G206" s="145" t="s">
        <v>583</v>
      </c>
      <c r="H206" s="144" t="s">
        <v>566</v>
      </c>
      <c r="I206" s="144">
        <v>620</v>
      </c>
      <c r="J206" s="144">
        <v>80</v>
      </c>
      <c r="K206" s="144">
        <v>15</v>
      </c>
      <c r="L206" s="144">
        <v>715</v>
      </c>
      <c r="M206" s="144"/>
      <c r="N206" s="155"/>
    </row>
    <row r="207" spans="1:14" ht="23" customHeight="1" x14ac:dyDescent="0.2">
      <c r="A207" s="143">
        <v>43460</v>
      </c>
      <c r="B207" s="144" t="s">
        <v>1028</v>
      </c>
      <c r="C207" s="144" t="s">
        <v>1029</v>
      </c>
      <c r="D207" s="144" t="s">
        <v>717</v>
      </c>
      <c r="E207" s="144" t="s">
        <v>1030</v>
      </c>
      <c r="F207" s="144" t="s">
        <v>719</v>
      </c>
      <c r="G207" s="145" t="s">
        <v>720</v>
      </c>
      <c r="H207" s="144" t="s">
        <v>556</v>
      </c>
      <c r="I207" s="144">
        <v>730</v>
      </c>
      <c r="J207" s="144">
        <v>80</v>
      </c>
      <c r="K207" s="144">
        <v>15</v>
      </c>
      <c r="L207" s="144">
        <v>825</v>
      </c>
      <c r="M207" s="144"/>
      <c r="N207" s="155"/>
    </row>
    <row r="208" spans="1:14" ht="23" customHeight="1" x14ac:dyDescent="0.2">
      <c r="A208" s="143">
        <v>43460</v>
      </c>
      <c r="B208" s="144" t="s">
        <v>1031</v>
      </c>
      <c r="C208" s="144" t="s">
        <v>1029</v>
      </c>
      <c r="D208" s="144" t="s">
        <v>717</v>
      </c>
      <c r="E208" s="144" t="s">
        <v>1032</v>
      </c>
      <c r="F208" s="144" t="s">
        <v>719</v>
      </c>
      <c r="G208" s="145" t="s">
        <v>720</v>
      </c>
      <c r="H208" s="144" t="s">
        <v>556</v>
      </c>
      <c r="I208" s="144">
        <v>730</v>
      </c>
      <c r="J208" s="144">
        <v>80</v>
      </c>
      <c r="K208" s="144">
        <v>15</v>
      </c>
      <c r="L208" s="144">
        <v>825</v>
      </c>
      <c r="M208" s="144"/>
      <c r="N208" s="155"/>
    </row>
    <row r="209" spans="1:14" ht="23" customHeight="1" x14ac:dyDescent="0.2">
      <c r="A209" s="143">
        <v>43460</v>
      </c>
      <c r="B209" s="144" t="s">
        <v>1033</v>
      </c>
      <c r="C209" s="144" t="s">
        <v>1029</v>
      </c>
      <c r="D209" s="144" t="s">
        <v>717</v>
      </c>
      <c r="E209" s="144" t="s">
        <v>1034</v>
      </c>
      <c r="F209" s="144" t="s">
        <v>719</v>
      </c>
      <c r="G209" s="145" t="s">
        <v>720</v>
      </c>
      <c r="H209" s="144" t="s">
        <v>556</v>
      </c>
      <c r="I209" s="144">
        <v>730</v>
      </c>
      <c r="J209" s="144">
        <v>80</v>
      </c>
      <c r="K209" s="144">
        <v>15</v>
      </c>
      <c r="L209" s="144">
        <v>825</v>
      </c>
      <c r="M209" s="144"/>
      <c r="N209" s="155"/>
    </row>
    <row r="210" spans="1:14" ht="23" customHeight="1" x14ac:dyDescent="0.2">
      <c r="A210" s="143">
        <v>43460</v>
      </c>
      <c r="B210" s="144" t="s">
        <v>1035</v>
      </c>
      <c r="C210" s="144" t="s">
        <v>1029</v>
      </c>
      <c r="D210" s="144" t="s">
        <v>717</v>
      </c>
      <c r="E210" s="144" t="s">
        <v>1036</v>
      </c>
      <c r="F210" s="144" t="s">
        <v>719</v>
      </c>
      <c r="G210" s="145" t="s">
        <v>720</v>
      </c>
      <c r="H210" s="144" t="s">
        <v>556</v>
      </c>
      <c r="I210" s="144">
        <v>730</v>
      </c>
      <c r="J210" s="144">
        <v>80</v>
      </c>
      <c r="K210" s="144">
        <v>15</v>
      </c>
      <c r="L210" s="144">
        <v>825</v>
      </c>
      <c r="M210" s="144"/>
      <c r="N210" s="155"/>
    </row>
    <row r="211" spans="1:14" ht="23" customHeight="1" x14ac:dyDescent="0.2">
      <c r="A211" s="143">
        <v>43460</v>
      </c>
      <c r="B211" s="144" t="s">
        <v>1037</v>
      </c>
      <c r="C211" s="144" t="s">
        <v>1038</v>
      </c>
      <c r="D211" s="144" t="s">
        <v>729</v>
      </c>
      <c r="E211" s="144" t="s">
        <v>1030</v>
      </c>
      <c r="F211" s="144" t="s">
        <v>730</v>
      </c>
      <c r="G211" s="145" t="s">
        <v>731</v>
      </c>
      <c r="H211" s="144" t="s">
        <v>910</v>
      </c>
      <c r="I211" s="144">
        <v>820</v>
      </c>
      <c r="J211" s="144">
        <v>80</v>
      </c>
      <c r="K211" s="144">
        <v>15</v>
      </c>
      <c r="L211" s="144">
        <v>915</v>
      </c>
      <c r="M211" s="144"/>
      <c r="N211" s="155"/>
    </row>
    <row r="212" spans="1:14" ht="23" customHeight="1" x14ac:dyDescent="0.2">
      <c r="A212" s="143">
        <v>43460</v>
      </c>
      <c r="B212" s="144" t="s">
        <v>1039</v>
      </c>
      <c r="C212" s="144" t="s">
        <v>1038</v>
      </c>
      <c r="D212" s="144" t="s">
        <v>729</v>
      </c>
      <c r="E212" s="144" t="s">
        <v>1032</v>
      </c>
      <c r="F212" s="144" t="s">
        <v>730</v>
      </c>
      <c r="G212" s="145" t="s">
        <v>731</v>
      </c>
      <c r="H212" s="144" t="s">
        <v>910</v>
      </c>
      <c r="I212" s="144">
        <v>820</v>
      </c>
      <c r="J212" s="144">
        <v>80</v>
      </c>
      <c r="K212" s="144">
        <v>15</v>
      </c>
      <c r="L212" s="144">
        <v>915</v>
      </c>
      <c r="M212" s="144"/>
      <c r="N212" s="155"/>
    </row>
    <row r="213" spans="1:14" ht="23" customHeight="1" x14ac:dyDescent="0.2">
      <c r="A213" s="143">
        <v>43460</v>
      </c>
      <c r="B213" s="144" t="s">
        <v>1040</v>
      </c>
      <c r="C213" s="144" t="s">
        <v>1038</v>
      </c>
      <c r="D213" s="144" t="s">
        <v>729</v>
      </c>
      <c r="E213" s="144" t="s">
        <v>1034</v>
      </c>
      <c r="F213" s="144" t="s">
        <v>730</v>
      </c>
      <c r="G213" s="145" t="s">
        <v>731</v>
      </c>
      <c r="H213" s="144" t="s">
        <v>910</v>
      </c>
      <c r="I213" s="144">
        <v>820</v>
      </c>
      <c r="J213" s="144">
        <v>80</v>
      </c>
      <c r="K213" s="144">
        <v>15</v>
      </c>
      <c r="L213" s="144">
        <v>915</v>
      </c>
      <c r="M213" s="144"/>
      <c r="N213" s="155"/>
    </row>
    <row r="214" spans="1:14" ht="23" customHeight="1" x14ac:dyDescent="0.2">
      <c r="A214" s="143">
        <v>43460</v>
      </c>
      <c r="B214" s="144" t="s">
        <v>1041</v>
      </c>
      <c r="C214" s="144" t="s">
        <v>1038</v>
      </c>
      <c r="D214" s="144" t="s">
        <v>729</v>
      </c>
      <c r="E214" s="144" t="s">
        <v>1036</v>
      </c>
      <c r="F214" s="144" t="s">
        <v>730</v>
      </c>
      <c r="G214" s="145" t="s">
        <v>731</v>
      </c>
      <c r="H214" s="144" t="s">
        <v>910</v>
      </c>
      <c r="I214" s="144">
        <v>820</v>
      </c>
      <c r="J214" s="144">
        <v>80</v>
      </c>
      <c r="K214" s="144">
        <v>15</v>
      </c>
      <c r="L214" s="144">
        <v>915</v>
      </c>
      <c r="M214" s="144"/>
      <c r="N214" s="155"/>
    </row>
    <row r="215" spans="1:14" ht="23" customHeight="1" x14ac:dyDescent="0.2">
      <c r="A215" s="143">
        <v>43460</v>
      </c>
      <c r="B215" s="144" t="s">
        <v>1042</v>
      </c>
      <c r="C215" s="144" t="s">
        <v>1043</v>
      </c>
      <c r="D215" s="144" t="s">
        <v>577</v>
      </c>
      <c r="E215" s="144" t="s">
        <v>1021</v>
      </c>
      <c r="F215" s="144" t="s">
        <v>578</v>
      </c>
      <c r="G215" s="145" t="s">
        <v>579</v>
      </c>
      <c r="H215" s="144" t="s">
        <v>910</v>
      </c>
      <c r="I215" s="144">
        <v>800</v>
      </c>
      <c r="J215" s="144">
        <v>80</v>
      </c>
      <c r="K215" s="144">
        <v>15</v>
      </c>
      <c r="L215" s="144">
        <v>895</v>
      </c>
      <c r="M215" s="144"/>
      <c r="N215" s="155"/>
    </row>
    <row r="216" spans="1:14" ht="23" customHeight="1" x14ac:dyDescent="0.2">
      <c r="A216" s="143">
        <v>43460</v>
      </c>
      <c r="B216" s="144" t="s">
        <v>1044</v>
      </c>
      <c r="C216" s="144" t="s">
        <v>1043</v>
      </c>
      <c r="D216" s="144" t="s">
        <v>577</v>
      </c>
      <c r="E216" s="144" t="s">
        <v>1023</v>
      </c>
      <c r="F216" s="144" t="s">
        <v>578</v>
      </c>
      <c r="G216" s="145" t="s">
        <v>579</v>
      </c>
      <c r="H216" s="144" t="s">
        <v>910</v>
      </c>
      <c r="I216" s="144">
        <v>800</v>
      </c>
      <c r="J216" s="144">
        <v>80</v>
      </c>
      <c r="K216" s="144">
        <v>15</v>
      </c>
      <c r="L216" s="144">
        <v>895</v>
      </c>
      <c r="M216" s="144"/>
      <c r="N216" s="155"/>
    </row>
    <row r="217" spans="1:14" ht="23" customHeight="1" x14ac:dyDescent="0.2">
      <c r="A217" s="143">
        <v>43460</v>
      </c>
      <c r="B217" s="144" t="s">
        <v>1045</v>
      </c>
      <c r="C217" s="144" t="s">
        <v>1043</v>
      </c>
      <c r="D217" s="144" t="s">
        <v>577</v>
      </c>
      <c r="E217" s="144" t="s">
        <v>1025</v>
      </c>
      <c r="F217" s="144" t="s">
        <v>578</v>
      </c>
      <c r="G217" s="145" t="s">
        <v>579</v>
      </c>
      <c r="H217" s="144" t="s">
        <v>910</v>
      </c>
      <c r="I217" s="144">
        <v>800</v>
      </c>
      <c r="J217" s="144">
        <v>80</v>
      </c>
      <c r="K217" s="144">
        <v>15</v>
      </c>
      <c r="L217" s="144">
        <v>895</v>
      </c>
      <c r="M217" s="144"/>
      <c r="N217" s="155"/>
    </row>
    <row r="218" spans="1:14" ht="23" customHeight="1" x14ac:dyDescent="0.2">
      <c r="A218" s="143">
        <v>43460</v>
      </c>
      <c r="B218" s="144" t="s">
        <v>1046</v>
      </c>
      <c r="C218" s="144" t="s">
        <v>1043</v>
      </c>
      <c r="D218" s="144" t="s">
        <v>577</v>
      </c>
      <c r="E218" s="144" t="s">
        <v>1027</v>
      </c>
      <c r="F218" s="144" t="s">
        <v>578</v>
      </c>
      <c r="G218" s="145" t="s">
        <v>579</v>
      </c>
      <c r="H218" s="144" t="s">
        <v>910</v>
      </c>
      <c r="I218" s="144">
        <v>800</v>
      </c>
      <c r="J218" s="144">
        <v>80</v>
      </c>
      <c r="K218" s="144">
        <v>15</v>
      </c>
      <c r="L218" s="144">
        <v>895</v>
      </c>
      <c r="M218" s="144"/>
      <c r="N218" s="155"/>
    </row>
    <row r="219" spans="1:14" ht="23" customHeight="1" x14ac:dyDescent="0.2">
      <c r="A219" s="143">
        <v>43460</v>
      </c>
      <c r="B219" s="144" t="s">
        <v>1047</v>
      </c>
      <c r="C219" s="144" t="s">
        <v>1048</v>
      </c>
      <c r="D219" s="144" t="s">
        <v>1049</v>
      </c>
      <c r="E219" s="144" t="s">
        <v>1050</v>
      </c>
      <c r="F219" s="144" t="s">
        <v>1051</v>
      </c>
      <c r="G219" s="145" t="s">
        <v>1052</v>
      </c>
      <c r="H219" s="144" t="s">
        <v>649</v>
      </c>
      <c r="I219" s="144">
        <v>770</v>
      </c>
      <c r="J219" s="144">
        <v>80</v>
      </c>
      <c r="K219" s="144">
        <v>15</v>
      </c>
      <c r="L219" s="144">
        <v>865</v>
      </c>
      <c r="M219" s="144"/>
      <c r="N219" s="155"/>
    </row>
    <row r="220" spans="1:14" ht="23" customHeight="1" x14ac:dyDescent="0.2">
      <c r="A220" s="143">
        <v>43460</v>
      </c>
      <c r="B220" s="144" t="s">
        <v>1053</v>
      </c>
      <c r="C220" s="144" t="s">
        <v>1048</v>
      </c>
      <c r="D220" s="144" t="s">
        <v>1049</v>
      </c>
      <c r="E220" s="144" t="s">
        <v>1054</v>
      </c>
      <c r="F220" s="144" t="s">
        <v>1051</v>
      </c>
      <c r="G220" s="145" t="s">
        <v>1052</v>
      </c>
      <c r="H220" s="144" t="s">
        <v>649</v>
      </c>
      <c r="I220" s="144">
        <v>770</v>
      </c>
      <c r="J220" s="144">
        <v>80</v>
      </c>
      <c r="K220" s="144">
        <v>15</v>
      </c>
      <c r="L220" s="144">
        <v>865</v>
      </c>
      <c r="M220" s="144"/>
      <c r="N220" s="155"/>
    </row>
    <row r="221" spans="1:14" ht="23" customHeight="1" x14ac:dyDescent="0.2">
      <c r="A221" s="143">
        <v>43460</v>
      </c>
      <c r="B221" s="144" t="s">
        <v>1055</v>
      </c>
      <c r="C221" s="144" t="s">
        <v>1048</v>
      </c>
      <c r="D221" s="144" t="s">
        <v>1049</v>
      </c>
      <c r="E221" s="144" t="s">
        <v>1056</v>
      </c>
      <c r="F221" s="144" t="s">
        <v>1051</v>
      </c>
      <c r="G221" s="145" t="s">
        <v>1052</v>
      </c>
      <c r="H221" s="144" t="s">
        <v>649</v>
      </c>
      <c r="I221" s="144">
        <v>770</v>
      </c>
      <c r="J221" s="144">
        <v>80</v>
      </c>
      <c r="K221" s="144">
        <v>15</v>
      </c>
      <c r="L221" s="144">
        <v>865</v>
      </c>
      <c r="M221" s="144"/>
      <c r="N221" s="155"/>
    </row>
    <row r="222" spans="1:14" ht="23" customHeight="1" x14ac:dyDescent="0.2">
      <c r="A222" s="143">
        <v>43460</v>
      </c>
      <c r="B222" s="144" t="s">
        <v>1057</v>
      </c>
      <c r="C222" s="144" t="s">
        <v>1058</v>
      </c>
      <c r="D222" s="144" t="s">
        <v>1059</v>
      </c>
      <c r="E222" s="144" t="s">
        <v>1050</v>
      </c>
      <c r="F222" s="144" t="s">
        <v>1060</v>
      </c>
      <c r="G222" s="145" t="s">
        <v>1061</v>
      </c>
      <c r="H222" s="144" t="s">
        <v>637</v>
      </c>
      <c r="I222" s="144">
        <v>1360</v>
      </c>
      <c r="J222" s="144">
        <v>80</v>
      </c>
      <c r="K222" s="144">
        <v>15</v>
      </c>
      <c r="L222" s="144">
        <v>1455</v>
      </c>
      <c r="M222" s="144"/>
      <c r="N222" s="155"/>
    </row>
    <row r="223" spans="1:14" ht="23" customHeight="1" x14ac:dyDescent="0.2">
      <c r="A223" s="143">
        <v>43460</v>
      </c>
      <c r="B223" s="144" t="s">
        <v>1062</v>
      </c>
      <c r="C223" s="144" t="s">
        <v>1058</v>
      </c>
      <c r="D223" s="144" t="s">
        <v>1059</v>
      </c>
      <c r="E223" s="144" t="s">
        <v>1054</v>
      </c>
      <c r="F223" s="144" t="s">
        <v>1060</v>
      </c>
      <c r="G223" s="145" t="s">
        <v>1061</v>
      </c>
      <c r="H223" s="144" t="s">
        <v>637</v>
      </c>
      <c r="I223" s="144">
        <v>1360</v>
      </c>
      <c r="J223" s="144">
        <v>80</v>
      </c>
      <c r="K223" s="144">
        <v>15</v>
      </c>
      <c r="L223" s="144">
        <v>1455</v>
      </c>
      <c r="M223" s="144"/>
      <c r="N223" s="155"/>
    </row>
    <row r="224" spans="1:14" ht="23" customHeight="1" x14ac:dyDescent="0.2">
      <c r="A224" s="143">
        <v>43460</v>
      </c>
      <c r="B224" s="144" t="s">
        <v>1063</v>
      </c>
      <c r="C224" s="144" t="s">
        <v>1058</v>
      </c>
      <c r="D224" s="144" t="s">
        <v>1059</v>
      </c>
      <c r="E224" s="144" t="s">
        <v>1056</v>
      </c>
      <c r="F224" s="144" t="s">
        <v>1060</v>
      </c>
      <c r="G224" s="145" t="s">
        <v>1061</v>
      </c>
      <c r="H224" s="144" t="s">
        <v>637</v>
      </c>
      <c r="I224" s="144">
        <v>1360</v>
      </c>
      <c r="J224" s="144">
        <v>80</v>
      </c>
      <c r="K224" s="144">
        <v>15</v>
      </c>
      <c r="L224" s="144">
        <v>1455</v>
      </c>
      <c r="M224" s="144"/>
      <c r="N224" s="155"/>
    </row>
    <row r="225" spans="1:14" ht="23" customHeight="1" x14ac:dyDescent="0.2">
      <c r="A225" s="143">
        <v>43460</v>
      </c>
      <c r="B225" s="144" t="s">
        <v>1064</v>
      </c>
      <c r="C225" s="144" t="s">
        <v>1065</v>
      </c>
      <c r="D225" s="144" t="s">
        <v>1059</v>
      </c>
      <c r="E225" s="144" t="s">
        <v>1066</v>
      </c>
      <c r="F225" s="144" t="s">
        <v>1060</v>
      </c>
      <c r="G225" s="145" t="s">
        <v>1061</v>
      </c>
      <c r="H225" s="144" t="s">
        <v>637</v>
      </c>
      <c r="I225" s="144">
        <v>1360</v>
      </c>
      <c r="J225" s="144">
        <v>80</v>
      </c>
      <c r="K225" s="144">
        <v>15</v>
      </c>
      <c r="L225" s="144">
        <v>1455</v>
      </c>
      <c r="M225" s="144"/>
      <c r="N225" s="155"/>
    </row>
    <row r="226" spans="1:14" ht="23" customHeight="1" x14ac:dyDescent="0.2">
      <c r="A226" s="143">
        <v>43460</v>
      </c>
      <c r="B226" s="144" t="s">
        <v>1067</v>
      </c>
      <c r="C226" s="144" t="s">
        <v>1065</v>
      </c>
      <c r="D226" s="144" t="s">
        <v>1059</v>
      </c>
      <c r="E226" s="144" t="s">
        <v>1068</v>
      </c>
      <c r="F226" s="144" t="s">
        <v>1060</v>
      </c>
      <c r="G226" s="145" t="s">
        <v>1061</v>
      </c>
      <c r="H226" s="144" t="s">
        <v>637</v>
      </c>
      <c r="I226" s="144">
        <v>1360</v>
      </c>
      <c r="J226" s="144">
        <v>80</v>
      </c>
      <c r="K226" s="144">
        <v>15</v>
      </c>
      <c r="L226" s="144">
        <v>1455</v>
      </c>
      <c r="M226" s="144"/>
      <c r="N226" s="155"/>
    </row>
    <row r="227" spans="1:14" ht="23" customHeight="1" x14ac:dyDescent="0.2">
      <c r="A227" s="143">
        <v>43460</v>
      </c>
      <c r="B227" s="144" t="s">
        <v>1069</v>
      </c>
      <c r="C227" s="144" t="s">
        <v>1065</v>
      </c>
      <c r="D227" s="144" t="s">
        <v>1059</v>
      </c>
      <c r="E227" s="144" t="s">
        <v>1070</v>
      </c>
      <c r="F227" s="144" t="s">
        <v>1060</v>
      </c>
      <c r="G227" s="145" t="s">
        <v>1061</v>
      </c>
      <c r="H227" s="144" t="s">
        <v>637</v>
      </c>
      <c r="I227" s="144">
        <v>1360</v>
      </c>
      <c r="J227" s="144">
        <v>80</v>
      </c>
      <c r="K227" s="144">
        <v>15</v>
      </c>
      <c r="L227" s="144">
        <v>1455</v>
      </c>
      <c r="M227" s="144"/>
      <c r="N227" s="155"/>
    </row>
    <row r="228" spans="1:14" ht="23" customHeight="1" x14ac:dyDescent="0.2">
      <c r="A228" s="143">
        <v>43460</v>
      </c>
      <c r="B228" s="144" t="s">
        <v>1071</v>
      </c>
      <c r="C228" s="144" t="s">
        <v>1065</v>
      </c>
      <c r="D228" s="144" t="s">
        <v>1059</v>
      </c>
      <c r="E228" s="144" t="s">
        <v>1072</v>
      </c>
      <c r="F228" s="144" t="s">
        <v>1060</v>
      </c>
      <c r="G228" s="145" t="s">
        <v>1061</v>
      </c>
      <c r="H228" s="144" t="s">
        <v>637</v>
      </c>
      <c r="I228" s="144">
        <v>1360</v>
      </c>
      <c r="J228" s="144">
        <v>80</v>
      </c>
      <c r="K228" s="144">
        <v>15</v>
      </c>
      <c r="L228" s="144">
        <v>1455</v>
      </c>
      <c r="M228" s="144"/>
      <c r="N228" s="155"/>
    </row>
    <row r="229" spans="1:14" ht="23" customHeight="1" x14ac:dyDescent="0.2">
      <c r="A229" s="143">
        <v>43460</v>
      </c>
      <c r="B229" s="144" t="s">
        <v>1073</v>
      </c>
      <c r="C229" s="144" t="s">
        <v>1074</v>
      </c>
      <c r="D229" s="144" t="s">
        <v>1075</v>
      </c>
      <c r="E229" s="144" t="s">
        <v>1066</v>
      </c>
      <c r="F229" s="144" t="s">
        <v>1076</v>
      </c>
      <c r="G229" s="145" t="s">
        <v>1077</v>
      </c>
      <c r="H229" s="144" t="s">
        <v>852</v>
      </c>
      <c r="I229" s="144">
        <v>700</v>
      </c>
      <c r="J229" s="144">
        <v>60</v>
      </c>
      <c r="K229" s="144">
        <v>15</v>
      </c>
      <c r="L229" s="144">
        <v>775</v>
      </c>
      <c r="M229" s="144"/>
      <c r="N229" s="155"/>
    </row>
    <row r="230" spans="1:14" ht="23" customHeight="1" x14ac:dyDescent="0.2">
      <c r="A230" s="143">
        <v>43460</v>
      </c>
      <c r="B230" s="144" t="s">
        <v>1078</v>
      </c>
      <c r="C230" s="144" t="s">
        <v>1074</v>
      </c>
      <c r="D230" s="144" t="s">
        <v>1075</v>
      </c>
      <c r="E230" s="144" t="s">
        <v>1068</v>
      </c>
      <c r="F230" s="144" t="s">
        <v>1076</v>
      </c>
      <c r="G230" s="145" t="s">
        <v>1077</v>
      </c>
      <c r="H230" s="144" t="s">
        <v>852</v>
      </c>
      <c r="I230" s="144">
        <v>700</v>
      </c>
      <c r="J230" s="144">
        <v>60</v>
      </c>
      <c r="K230" s="144">
        <v>15</v>
      </c>
      <c r="L230" s="144">
        <v>775</v>
      </c>
      <c r="M230" s="144"/>
      <c r="N230" s="155"/>
    </row>
    <row r="231" spans="1:14" ht="23" customHeight="1" x14ac:dyDescent="0.2">
      <c r="A231" s="143">
        <v>43460</v>
      </c>
      <c r="B231" s="144" t="s">
        <v>1079</v>
      </c>
      <c r="C231" s="144" t="s">
        <v>1074</v>
      </c>
      <c r="D231" s="144" t="s">
        <v>1075</v>
      </c>
      <c r="E231" s="144" t="s">
        <v>1070</v>
      </c>
      <c r="F231" s="144" t="s">
        <v>1076</v>
      </c>
      <c r="G231" s="145" t="s">
        <v>1077</v>
      </c>
      <c r="H231" s="144" t="s">
        <v>852</v>
      </c>
      <c r="I231" s="144">
        <v>700</v>
      </c>
      <c r="J231" s="144">
        <v>60</v>
      </c>
      <c r="K231" s="144">
        <v>15</v>
      </c>
      <c r="L231" s="144">
        <v>775</v>
      </c>
      <c r="M231" s="144"/>
      <c r="N231" s="155"/>
    </row>
    <row r="232" spans="1:14" ht="23" customHeight="1" x14ac:dyDescent="0.2">
      <c r="A232" s="143">
        <v>43460</v>
      </c>
      <c r="B232" s="144" t="s">
        <v>1080</v>
      </c>
      <c r="C232" s="144" t="s">
        <v>1074</v>
      </c>
      <c r="D232" s="144" t="s">
        <v>1075</v>
      </c>
      <c r="E232" s="144" t="s">
        <v>1072</v>
      </c>
      <c r="F232" s="144" t="s">
        <v>1076</v>
      </c>
      <c r="G232" s="145" t="s">
        <v>1077</v>
      </c>
      <c r="H232" s="144" t="s">
        <v>852</v>
      </c>
      <c r="I232" s="144">
        <v>700</v>
      </c>
      <c r="J232" s="144">
        <v>60</v>
      </c>
      <c r="K232" s="144">
        <v>15</v>
      </c>
      <c r="L232" s="144">
        <v>775</v>
      </c>
      <c r="M232" s="144"/>
      <c r="N232" s="155"/>
    </row>
    <row r="233" spans="1:14" ht="23" customHeight="1" x14ac:dyDescent="0.2">
      <c r="A233" s="143">
        <v>43460</v>
      </c>
      <c r="B233" s="144" t="s">
        <v>1081</v>
      </c>
      <c r="C233" s="144" t="s">
        <v>1082</v>
      </c>
      <c r="D233" s="144" t="s">
        <v>518</v>
      </c>
      <c r="E233" s="144" t="s">
        <v>1083</v>
      </c>
      <c r="F233" s="144" t="s">
        <v>520</v>
      </c>
      <c r="G233" s="145" t="s">
        <v>521</v>
      </c>
      <c r="H233" s="144" t="s">
        <v>506</v>
      </c>
      <c r="I233" s="144">
        <v>540</v>
      </c>
      <c r="J233" s="144">
        <v>80</v>
      </c>
      <c r="K233" s="144">
        <v>15</v>
      </c>
      <c r="L233" s="144">
        <v>635</v>
      </c>
      <c r="M233" s="144"/>
      <c r="N233" s="155"/>
    </row>
    <row r="234" spans="1:14" ht="23" customHeight="1" x14ac:dyDescent="0.2">
      <c r="A234" s="143">
        <v>43460</v>
      </c>
      <c r="B234" s="144" t="s">
        <v>1084</v>
      </c>
      <c r="C234" s="144" t="s">
        <v>1082</v>
      </c>
      <c r="D234" s="144" t="s">
        <v>518</v>
      </c>
      <c r="E234" s="144" t="s">
        <v>1085</v>
      </c>
      <c r="F234" s="144" t="s">
        <v>520</v>
      </c>
      <c r="G234" s="145" t="s">
        <v>521</v>
      </c>
      <c r="H234" s="144" t="s">
        <v>506</v>
      </c>
      <c r="I234" s="144">
        <v>540</v>
      </c>
      <c r="J234" s="144">
        <v>80</v>
      </c>
      <c r="K234" s="144">
        <v>15</v>
      </c>
      <c r="L234" s="144">
        <v>635</v>
      </c>
      <c r="M234" s="144"/>
      <c r="N234" s="155"/>
    </row>
    <row r="235" spans="1:14" ht="23" customHeight="1" x14ac:dyDescent="0.2">
      <c r="A235" s="143">
        <v>43460</v>
      </c>
      <c r="B235" s="144" t="s">
        <v>1086</v>
      </c>
      <c r="C235" s="144" t="s">
        <v>1082</v>
      </c>
      <c r="D235" s="144" t="s">
        <v>518</v>
      </c>
      <c r="E235" s="144" t="s">
        <v>1087</v>
      </c>
      <c r="F235" s="144" t="s">
        <v>520</v>
      </c>
      <c r="G235" s="145" t="s">
        <v>521</v>
      </c>
      <c r="H235" s="144" t="s">
        <v>506</v>
      </c>
      <c r="I235" s="144">
        <v>540</v>
      </c>
      <c r="J235" s="144">
        <v>80</v>
      </c>
      <c r="K235" s="144">
        <v>15</v>
      </c>
      <c r="L235" s="144">
        <v>635</v>
      </c>
      <c r="M235" s="144"/>
      <c r="N235" s="155"/>
    </row>
    <row r="236" spans="1:14" ht="23" customHeight="1" x14ac:dyDescent="0.2">
      <c r="A236" s="143">
        <v>43460</v>
      </c>
      <c r="B236" s="144" t="s">
        <v>1088</v>
      </c>
      <c r="C236" s="144" t="s">
        <v>1082</v>
      </c>
      <c r="D236" s="144" t="s">
        <v>518</v>
      </c>
      <c r="E236" s="144" t="s">
        <v>1089</v>
      </c>
      <c r="F236" s="144" t="s">
        <v>520</v>
      </c>
      <c r="G236" s="145" t="s">
        <v>521</v>
      </c>
      <c r="H236" s="144" t="s">
        <v>506</v>
      </c>
      <c r="I236" s="144">
        <v>540</v>
      </c>
      <c r="J236" s="144">
        <v>80</v>
      </c>
      <c r="K236" s="144">
        <v>15</v>
      </c>
      <c r="L236" s="144">
        <v>635</v>
      </c>
      <c r="M236" s="144"/>
      <c r="N236" s="155"/>
    </row>
    <row r="237" spans="1:14" ht="23" customHeight="1" x14ac:dyDescent="0.2">
      <c r="A237" s="143">
        <v>43460</v>
      </c>
      <c r="B237" s="144" t="s">
        <v>1090</v>
      </c>
      <c r="C237" s="144" t="s">
        <v>1091</v>
      </c>
      <c r="D237" s="144" t="s">
        <v>530</v>
      </c>
      <c r="E237" s="144" t="s">
        <v>1083</v>
      </c>
      <c r="F237" s="144" t="s">
        <v>531</v>
      </c>
      <c r="G237" s="145" t="s">
        <v>532</v>
      </c>
      <c r="H237" s="144" t="s">
        <v>533</v>
      </c>
      <c r="I237" s="144">
        <v>980</v>
      </c>
      <c r="J237" s="144">
        <v>80</v>
      </c>
      <c r="K237" s="144">
        <v>15</v>
      </c>
      <c r="L237" s="144">
        <v>1075</v>
      </c>
      <c r="M237" s="144"/>
      <c r="N237" s="155"/>
    </row>
    <row r="238" spans="1:14" ht="23" customHeight="1" x14ac:dyDescent="0.2">
      <c r="A238" s="143">
        <v>43460</v>
      </c>
      <c r="B238" s="144" t="s">
        <v>1092</v>
      </c>
      <c r="C238" s="144" t="s">
        <v>1091</v>
      </c>
      <c r="D238" s="144" t="s">
        <v>530</v>
      </c>
      <c r="E238" s="144" t="s">
        <v>1085</v>
      </c>
      <c r="F238" s="144" t="s">
        <v>531</v>
      </c>
      <c r="G238" s="145" t="s">
        <v>532</v>
      </c>
      <c r="H238" s="144" t="s">
        <v>533</v>
      </c>
      <c r="I238" s="144">
        <v>980</v>
      </c>
      <c r="J238" s="144">
        <v>80</v>
      </c>
      <c r="K238" s="144">
        <v>15</v>
      </c>
      <c r="L238" s="144">
        <v>1075</v>
      </c>
      <c r="M238" s="144"/>
      <c r="N238" s="155"/>
    </row>
    <row r="239" spans="1:14" ht="23" customHeight="1" x14ac:dyDescent="0.2">
      <c r="A239" s="143">
        <v>43460</v>
      </c>
      <c r="B239" s="144" t="s">
        <v>1093</v>
      </c>
      <c r="C239" s="144" t="s">
        <v>1091</v>
      </c>
      <c r="D239" s="144" t="s">
        <v>530</v>
      </c>
      <c r="E239" s="144" t="s">
        <v>1087</v>
      </c>
      <c r="F239" s="144" t="s">
        <v>531</v>
      </c>
      <c r="G239" s="145" t="s">
        <v>532</v>
      </c>
      <c r="H239" s="144" t="s">
        <v>533</v>
      </c>
      <c r="I239" s="144">
        <v>980</v>
      </c>
      <c r="J239" s="144">
        <v>80</v>
      </c>
      <c r="K239" s="144">
        <v>15</v>
      </c>
      <c r="L239" s="144">
        <v>1075</v>
      </c>
      <c r="M239" s="144"/>
      <c r="N239" s="155"/>
    </row>
    <row r="240" spans="1:14" ht="23" customHeight="1" x14ac:dyDescent="0.2">
      <c r="A240" s="143">
        <v>43460</v>
      </c>
      <c r="B240" s="144" t="s">
        <v>1094</v>
      </c>
      <c r="C240" s="144" t="s">
        <v>1091</v>
      </c>
      <c r="D240" s="144" t="s">
        <v>530</v>
      </c>
      <c r="E240" s="144" t="s">
        <v>1089</v>
      </c>
      <c r="F240" s="144" t="s">
        <v>531</v>
      </c>
      <c r="G240" s="145" t="s">
        <v>532</v>
      </c>
      <c r="H240" s="144" t="s">
        <v>533</v>
      </c>
      <c r="I240" s="144">
        <v>980</v>
      </c>
      <c r="J240" s="144">
        <v>80</v>
      </c>
      <c r="K240" s="144">
        <v>15</v>
      </c>
      <c r="L240" s="144">
        <v>1075</v>
      </c>
      <c r="M240" s="144"/>
      <c r="N240" s="155"/>
    </row>
    <row r="241" spans="1:14" ht="23" customHeight="1" x14ac:dyDescent="0.2">
      <c r="A241" s="143">
        <v>43461</v>
      </c>
      <c r="B241" s="144" t="s">
        <v>1095</v>
      </c>
      <c r="C241" s="144" t="s">
        <v>1096</v>
      </c>
      <c r="D241" s="144" t="s">
        <v>1097</v>
      </c>
      <c r="E241" s="144" t="s">
        <v>1098</v>
      </c>
      <c r="F241" s="144" t="s">
        <v>520</v>
      </c>
      <c r="G241" s="145" t="s">
        <v>1099</v>
      </c>
      <c r="H241" s="144" t="s">
        <v>1100</v>
      </c>
      <c r="I241" s="144">
        <v>1410</v>
      </c>
      <c r="J241" s="144">
        <v>80</v>
      </c>
      <c r="K241" s="144">
        <v>15</v>
      </c>
      <c r="L241" s="144">
        <v>1505</v>
      </c>
      <c r="M241" s="144"/>
      <c r="N241" s="155"/>
    </row>
    <row r="242" spans="1:14" ht="23" customHeight="1" x14ac:dyDescent="0.2">
      <c r="A242" s="143">
        <v>43461</v>
      </c>
      <c r="B242" s="144" t="s">
        <v>1101</v>
      </c>
      <c r="C242" s="144" t="s">
        <v>1102</v>
      </c>
      <c r="D242" s="144" t="s">
        <v>1103</v>
      </c>
      <c r="E242" s="144" t="s">
        <v>1066</v>
      </c>
      <c r="F242" s="144" t="s">
        <v>1104</v>
      </c>
      <c r="G242" s="145" t="s">
        <v>1105</v>
      </c>
      <c r="H242" s="144" t="s">
        <v>835</v>
      </c>
      <c r="I242" s="144">
        <v>840</v>
      </c>
      <c r="J242" s="144">
        <v>80</v>
      </c>
      <c r="K242" s="144">
        <v>15</v>
      </c>
      <c r="L242" s="144">
        <v>935</v>
      </c>
      <c r="M242" s="144"/>
      <c r="N242" s="155"/>
    </row>
    <row r="243" spans="1:14" ht="23" customHeight="1" x14ac:dyDescent="0.2">
      <c r="A243" s="143">
        <v>43461</v>
      </c>
      <c r="B243" s="144" t="s">
        <v>1106</v>
      </c>
      <c r="C243" s="144" t="s">
        <v>1102</v>
      </c>
      <c r="D243" s="144" t="s">
        <v>1103</v>
      </c>
      <c r="E243" s="144" t="s">
        <v>1068</v>
      </c>
      <c r="F243" s="144" t="s">
        <v>1104</v>
      </c>
      <c r="G243" s="145" t="s">
        <v>1105</v>
      </c>
      <c r="H243" s="144" t="s">
        <v>835</v>
      </c>
      <c r="I243" s="144">
        <v>840</v>
      </c>
      <c r="J243" s="144">
        <v>80</v>
      </c>
      <c r="K243" s="144">
        <v>15</v>
      </c>
      <c r="L243" s="144">
        <v>935</v>
      </c>
      <c r="M243" s="144"/>
      <c r="N243" s="155"/>
    </row>
    <row r="244" spans="1:14" ht="23" customHeight="1" x14ac:dyDescent="0.2">
      <c r="A244" s="143">
        <v>43461</v>
      </c>
      <c r="B244" s="144" t="s">
        <v>1107</v>
      </c>
      <c r="C244" s="144" t="s">
        <v>1102</v>
      </c>
      <c r="D244" s="144" t="s">
        <v>1103</v>
      </c>
      <c r="E244" s="144" t="s">
        <v>1070</v>
      </c>
      <c r="F244" s="144" t="s">
        <v>1104</v>
      </c>
      <c r="G244" s="145" t="s">
        <v>1105</v>
      </c>
      <c r="H244" s="144" t="s">
        <v>835</v>
      </c>
      <c r="I244" s="144">
        <v>840</v>
      </c>
      <c r="J244" s="144">
        <v>80</v>
      </c>
      <c r="K244" s="144">
        <v>15</v>
      </c>
      <c r="L244" s="144">
        <v>935</v>
      </c>
      <c r="M244" s="144"/>
      <c r="N244" s="155"/>
    </row>
    <row r="245" spans="1:14" ht="23" customHeight="1" x14ac:dyDescent="0.2">
      <c r="A245" s="143">
        <v>43461</v>
      </c>
      <c r="B245" s="144" t="s">
        <v>1108</v>
      </c>
      <c r="C245" s="144" t="s">
        <v>1102</v>
      </c>
      <c r="D245" s="144" t="s">
        <v>1103</v>
      </c>
      <c r="E245" s="144" t="s">
        <v>1072</v>
      </c>
      <c r="F245" s="144" t="s">
        <v>1104</v>
      </c>
      <c r="G245" s="145" t="s">
        <v>1105</v>
      </c>
      <c r="H245" s="144" t="s">
        <v>835</v>
      </c>
      <c r="I245" s="144">
        <v>840</v>
      </c>
      <c r="J245" s="144">
        <v>80</v>
      </c>
      <c r="K245" s="144">
        <v>15</v>
      </c>
      <c r="L245" s="144">
        <v>935</v>
      </c>
      <c r="M245" s="144"/>
      <c r="N245" s="155"/>
    </row>
    <row r="246" spans="1:14" ht="23" customHeight="1" x14ac:dyDescent="0.2">
      <c r="A246" s="143">
        <v>43461</v>
      </c>
      <c r="B246" s="144" t="s">
        <v>1109</v>
      </c>
      <c r="C246" s="144" t="s">
        <v>1110</v>
      </c>
      <c r="D246" s="144" t="s">
        <v>1111</v>
      </c>
      <c r="E246" s="144" t="s">
        <v>1066</v>
      </c>
      <c r="F246" s="144" t="s">
        <v>520</v>
      </c>
      <c r="G246" s="145" t="s">
        <v>1112</v>
      </c>
      <c r="H246" s="144" t="s">
        <v>533</v>
      </c>
      <c r="I246" s="144">
        <v>260</v>
      </c>
      <c r="J246" s="144">
        <v>80</v>
      </c>
      <c r="K246" s="144">
        <v>15</v>
      </c>
      <c r="L246" s="144">
        <v>355</v>
      </c>
      <c r="M246" s="144"/>
      <c r="N246" s="155"/>
    </row>
    <row r="247" spans="1:14" ht="23" customHeight="1" x14ac:dyDescent="0.2">
      <c r="A247" s="143">
        <v>43461</v>
      </c>
      <c r="B247" s="144" t="s">
        <v>1113</v>
      </c>
      <c r="C247" s="144" t="s">
        <v>1110</v>
      </c>
      <c r="D247" s="144" t="s">
        <v>1111</v>
      </c>
      <c r="E247" s="144" t="s">
        <v>1068</v>
      </c>
      <c r="F247" s="144" t="s">
        <v>520</v>
      </c>
      <c r="G247" s="145" t="s">
        <v>1112</v>
      </c>
      <c r="H247" s="144" t="s">
        <v>533</v>
      </c>
      <c r="I247" s="144">
        <v>260</v>
      </c>
      <c r="J247" s="144">
        <v>80</v>
      </c>
      <c r="K247" s="144">
        <v>15</v>
      </c>
      <c r="L247" s="144">
        <v>355</v>
      </c>
      <c r="M247" s="144"/>
      <c r="N247" s="155"/>
    </row>
    <row r="248" spans="1:14" ht="23" customHeight="1" x14ac:dyDescent="0.2">
      <c r="A248" s="143">
        <v>43461</v>
      </c>
      <c r="B248" s="144" t="s">
        <v>1114</v>
      </c>
      <c r="C248" s="144" t="s">
        <v>1110</v>
      </c>
      <c r="D248" s="144" t="s">
        <v>1111</v>
      </c>
      <c r="E248" s="144" t="s">
        <v>1070</v>
      </c>
      <c r="F248" s="144" t="s">
        <v>520</v>
      </c>
      <c r="G248" s="145" t="s">
        <v>1112</v>
      </c>
      <c r="H248" s="144" t="s">
        <v>533</v>
      </c>
      <c r="I248" s="144">
        <v>260</v>
      </c>
      <c r="J248" s="144">
        <v>80</v>
      </c>
      <c r="K248" s="144">
        <v>15</v>
      </c>
      <c r="L248" s="144">
        <v>355</v>
      </c>
      <c r="M248" s="144"/>
      <c r="N248" s="155"/>
    </row>
    <row r="249" spans="1:14" ht="23" customHeight="1" x14ac:dyDescent="0.2">
      <c r="A249" s="143">
        <v>43461</v>
      </c>
      <c r="B249" s="144" t="s">
        <v>1115</v>
      </c>
      <c r="C249" s="144" t="s">
        <v>1110</v>
      </c>
      <c r="D249" s="144" t="s">
        <v>1111</v>
      </c>
      <c r="E249" s="144" t="s">
        <v>1072</v>
      </c>
      <c r="F249" s="144" t="s">
        <v>520</v>
      </c>
      <c r="G249" s="145" t="s">
        <v>1112</v>
      </c>
      <c r="H249" s="144" t="s">
        <v>533</v>
      </c>
      <c r="I249" s="144">
        <v>260</v>
      </c>
      <c r="J249" s="144">
        <v>80</v>
      </c>
      <c r="K249" s="144">
        <v>15</v>
      </c>
      <c r="L249" s="144">
        <v>355</v>
      </c>
      <c r="M249" s="144"/>
      <c r="N249" s="155"/>
    </row>
    <row r="250" spans="1:14" ht="23" customHeight="1" x14ac:dyDescent="0.2">
      <c r="A250" s="143">
        <v>43461</v>
      </c>
      <c r="B250" s="144" t="s">
        <v>1116</v>
      </c>
      <c r="C250" s="144" t="s">
        <v>1117</v>
      </c>
      <c r="D250" s="144" t="s">
        <v>1118</v>
      </c>
      <c r="E250" s="144" t="s">
        <v>1119</v>
      </c>
      <c r="F250" s="144" t="s">
        <v>1120</v>
      </c>
      <c r="G250" s="145" t="s">
        <v>1121</v>
      </c>
      <c r="H250" s="144" t="s">
        <v>835</v>
      </c>
      <c r="I250" s="144">
        <v>1180</v>
      </c>
      <c r="J250" s="144">
        <v>80</v>
      </c>
      <c r="K250" s="144">
        <v>15</v>
      </c>
      <c r="L250" s="144">
        <v>1275</v>
      </c>
      <c r="M250" s="144"/>
      <c r="N250" s="155"/>
    </row>
    <row r="251" spans="1:14" ht="23" customHeight="1" x14ac:dyDescent="0.2">
      <c r="A251" s="143">
        <v>43461</v>
      </c>
      <c r="B251" s="144" t="s">
        <v>1122</v>
      </c>
      <c r="C251" s="144" t="s">
        <v>1117</v>
      </c>
      <c r="D251" s="144" t="s">
        <v>1118</v>
      </c>
      <c r="E251" s="144" t="s">
        <v>1123</v>
      </c>
      <c r="F251" s="144" t="s">
        <v>1120</v>
      </c>
      <c r="G251" s="145" t="s">
        <v>1121</v>
      </c>
      <c r="H251" s="144" t="s">
        <v>835</v>
      </c>
      <c r="I251" s="144">
        <v>1180</v>
      </c>
      <c r="J251" s="144">
        <v>80</v>
      </c>
      <c r="K251" s="144">
        <v>15</v>
      </c>
      <c r="L251" s="144">
        <v>1275</v>
      </c>
      <c r="M251" s="144"/>
      <c r="N251" s="155"/>
    </row>
    <row r="252" spans="1:14" ht="23" customHeight="1" x14ac:dyDescent="0.2">
      <c r="A252" s="143">
        <v>43461</v>
      </c>
      <c r="B252" s="144" t="s">
        <v>1124</v>
      </c>
      <c r="C252" s="144" t="s">
        <v>1117</v>
      </c>
      <c r="D252" s="144" t="s">
        <v>1118</v>
      </c>
      <c r="E252" s="144" t="s">
        <v>1125</v>
      </c>
      <c r="F252" s="144" t="s">
        <v>1120</v>
      </c>
      <c r="G252" s="145" t="s">
        <v>1121</v>
      </c>
      <c r="H252" s="144" t="s">
        <v>835</v>
      </c>
      <c r="I252" s="144">
        <v>1180</v>
      </c>
      <c r="J252" s="144">
        <v>80</v>
      </c>
      <c r="K252" s="144">
        <v>15</v>
      </c>
      <c r="L252" s="144">
        <v>1275</v>
      </c>
      <c r="M252" s="144"/>
      <c r="N252" s="155"/>
    </row>
    <row r="253" spans="1:14" ht="23" customHeight="1" x14ac:dyDescent="0.2">
      <c r="A253" s="143">
        <v>43461</v>
      </c>
      <c r="B253" s="144" t="s">
        <v>1126</v>
      </c>
      <c r="C253" s="144" t="s">
        <v>1127</v>
      </c>
      <c r="D253" s="144" t="s">
        <v>1128</v>
      </c>
      <c r="E253" s="144" t="s">
        <v>1119</v>
      </c>
      <c r="F253" s="144" t="s">
        <v>1129</v>
      </c>
      <c r="G253" s="145" t="s">
        <v>1130</v>
      </c>
      <c r="H253" s="144" t="s">
        <v>1131</v>
      </c>
      <c r="I253" s="144">
        <v>880</v>
      </c>
      <c r="J253" s="144">
        <v>80</v>
      </c>
      <c r="K253" s="144">
        <v>15</v>
      </c>
      <c r="L253" s="144">
        <v>975</v>
      </c>
      <c r="M253" s="144"/>
      <c r="N253" s="155"/>
    </row>
    <row r="254" spans="1:14" ht="23" customHeight="1" x14ac:dyDescent="0.2">
      <c r="A254" s="143">
        <v>43461</v>
      </c>
      <c r="B254" s="144" t="s">
        <v>1132</v>
      </c>
      <c r="C254" s="144" t="s">
        <v>1127</v>
      </c>
      <c r="D254" s="144" t="s">
        <v>1128</v>
      </c>
      <c r="E254" s="144" t="s">
        <v>1123</v>
      </c>
      <c r="F254" s="144" t="s">
        <v>1129</v>
      </c>
      <c r="G254" s="145" t="s">
        <v>1130</v>
      </c>
      <c r="H254" s="144" t="s">
        <v>1131</v>
      </c>
      <c r="I254" s="144">
        <v>880</v>
      </c>
      <c r="J254" s="144">
        <v>80</v>
      </c>
      <c r="K254" s="144">
        <v>15</v>
      </c>
      <c r="L254" s="144">
        <v>975</v>
      </c>
      <c r="M254" s="144"/>
      <c r="N254" s="155"/>
    </row>
    <row r="255" spans="1:14" ht="23" customHeight="1" x14ac:dyDescent="0.2">
      <c r="A255" s="143">
        <v>43461</v>
      </c>
      <c r="B255" s="144" t="s">
        <v>1133</v>
      </c>
      <c r="C255" s="144" t="s">
        <v>1127</v>
      </c>
      <c r="D255" s="144" t="s">
        <v>1128</v>
      </c>
      <c r="E255" s="144" t="s">
        <v>1125</v>
      </c>
      <c r="F255" s="144" t="s">
        <v>1129</v>
      </c>
      <c r="G255" s="145" t="s">
        <v>1130</v>
      </c>
      <c r="H255" s="144" t="s">
        <v>1131</v>
      </c>
      <c r="I255" s="144">
        <v>880</v>
      </c>
      <c r="J255" s="144">
        <v>80</v>
      </c>
      <c r="K255" s="144">
        <v>15</v>
      </c>
      <c r="L255" s="144">
        <v>975</v>
      </c>
      <c r="M255" s="144"/>
      <c r="N255" s="155"/>
    </row>
    <row r="256" spans="1:14" ht="23" customHeight="1" x14ac:dyDescent="0.2">
      <c r="A256" s="143">
        <v>43461</v>
      </c>
      <c r="B256" s="144" t="s">
        <v>1134</v>
      </c>
      <c r="C256" s="144" t="s">
        <v>1135</v>
      </c>
      <c r="D256" s="144" t="s">
        <v>858</v>
      </c>
      <c r="E256" s="144" t="s">
        <v>1136</v>
      </c>
      <c r="F256" s="144" t="s">
        <v>860</v>
      </c>
      <c r="G256" s="145" t="s">
        <v>861</v>
      </c>
      <c r="H256" s="144" t="s">
        <v>556</v>
      </c>
      <c r="I256" s="144">
        <v>510</v>
      </c>
      <c r="J256" s="144">
        <v>80</v>
      </c>
      <c r="K256" s="144">
        <v>15</v>
      </c>
      <c r="L256" s="144">
        <v>605</v>
      </c>
      <c r="M256" s="144"/>
      <c r="N256" s="155"/>
    </row>
    <row r="257" spans="1:14" ht="23" customHeight="1" x14ac:dyDescent="0.2">
      <c r="A257" s="143">
        <v>43461</v>
      </c>
      <c r="B257" s="144" t="s">
        <v>1137</v>
      </c>
      <c r="C257" s="144" t="s">
        <v>1135</v>
      </c>
      <c r="D257" s="144" t="s">
        <v>858</v>
      </c>
      <c r="E257" s="144" t="s">
        <v>1138</v>
      </c>
      <c r="F257" s="144" t="s">
        <v>860</v>
      </c>
      <c r="G257" s="145" t="s">
        <v>861</v>
      </c>
      <c r="H257" s="144" t="s">
        <v>556</v>
      </c>
      <c r="I257" s="144">
        <v>510</v>
      </c>
      <c r="J257" s="144">
        <v>80</v>
      </c>
      <c r="K257" s="144">
        <v>15</v>
      </c>
      <c r="L257" s="144">
        <v>605</v>
      </c>
      <c r="M257" s="144"/>
      <c r="N257" s="155"/>
    </row>
    <row r="258" spans="1:14" ht="23" customHeight="1" x14ac:dyDescent="0.2">
      <c r="A258" s="143">
        <v>43461</v>
      </c>
      <c r="B258" s="144" t="s">
        <v>1139</v>
      </c>
      <c r="C258" s="144" t="s">
        <v>1135</v>
      </c>
      <c r="D258" s="144" t="s">
        <v>858</v>
      </c>
      <c r="E258" s="144" t="s">
        <v>1140</v>
      </c>
      <c r="F258" s="144" t="s">
        <v>860</v>
      </c>
      <c r="G258" s="145" t="s">
        <v>861</v>
      </c>
      <c r="H258" s="144" t="s">
        <v>556</v>
      </c>
      <c r="I258" s="144">
        <v>510</v>
      </c>
      <c r="J258" s="144">
        <v>80</v>
      </c>
      <c r="K258" s="144">
        <v>15</v>
      </c>
      <c r="L258" s="144">
        <v>605</v>
      </c>
      <c r="M258" s="144"/>
      <c r="N258" s="155"/>
    </row>
    <row r="259" spans="1:14" ht="23" customHeight="1" x14ac:dyDescent="0.2">
      <c r="A259" s="143">
        <v>43461</v>
      </c>
      <c r="B259" s="144" t="s">
        <v>1141</v>
      </c>
      <c r="C259" s="144" t="s">
        <v>1135</v>
      </c>
      <c r="D259" s="144" t="s">
        <v>858</v>
      </c>
      <c r="E259" s="144" t="s">
        <v>1142</v>
      </c>
      <c r="F259" s="144" t="s">
        <v>860</v>
      </c>
      <c r="G259" s="145" t="s">
        <v>861</v>
      </c>
      <c r="H259" s="144" t="s">
        <v>556</v>
      </c>
      <c r="I259" s="144">
        <v>510</v>
      </c>
      <c r="J259" s="144">
        <v>80</v>
      </c>
      <c r="K259" s="144">
        <v>15</v>
      </c>
      <c r="L259" s="144">
        <v>605</v>
      </c>
      <c r="M259" s="144"/>
      <c r="N259" s="155"/>
    </row>
    <row r="260" spans="1:14" ht="23" customHeight="1" x14ac:dyDescent="0.2">
      <c r="A260" s="143">
        <v>43461</v>
      </c>
      <c r="B260" s="144" t="s">
        <v>1143</v>
      </c>
      <c r="C260" s="144" t="s">
        <v>1144</v>
      </c>
      <c r="D260" s="144" t="s">
        <v>878</v>
      </c>
      <c r="E260" s="144" t="s">
        <v>1136</v>
      </c>
      <c r="F260" s="144" t="s">
        <v>880</v>
      </c>
      <c r="G260" s="145" t="s">
        <v>881</v>
      </c>
      <c r="H260" s="144" t="s">
        <v>1131</v>
      </c>
      <c r="I260" s="144">
        <v>530</v>
      </c>
      <c r="J260" s="144">
        <v>80</v>
      </c>
      <c r="K260" s="144">
        <v>15</v>
      </c>
      <c r="L260" s="144">
        <v>625</v>
      </c>
      <c r="M260" s="144"/>
      <c r="N260" s="155"/>
    </row>
    <row r="261" spans="1:14" ht="23" customHeight="1" x14ac:dyDescent="0.2">
      <c r="A261" s="143">
        <v>43461</v>
      </c>
      <c r="B261" s="144" t="s">
        <v>1145</v>
      </c>
      <c r="C261" s="144" t="s">
        <v>1144</v>
      </c>
      <c r="D261" s="144" t="s">
        <v>878</v>
      </c>
      <c r="E261" s="144" t="s">
        <v>1138</v>
      </c>
      <c r="F261" s="144" t="s">
        <v>880</v>
      </c>
      <c r="G261" s="145" t="s">
        <v>881</v>
      </c>
      <c r="H261" s="144" t="s">
        <v>1131</v>
      </c>
      <c r="I261" s="144">
        <v>530</v>
      </c>
      <c r="J261" s="144">
        <v>80</v>
      </c>
      <c r="K261" s="144">
        <v>15</v>
      </c>
      <c r="L261" s="144">
        <v>625</v>
      </c>
      <c r="M261" s="144"/>
      <c r="N261" s="155"/>
    </row>
    <row r="262" spans="1:14" ht="23" customHeight="1" x14ac:dyDescent="0.2">
      <c r="A262" s="143">
        <v>43461</v>
      </c>
      <c r="B262" s="144" t="s">
        <v>1146</v>
      </c>
      <c r="C262" s="144" t="s">
        <v>1144</v>
      </c>
      <c r="D262" s="144" t="s">
        <v>878</v>
      </c>
      <c r="E262" s="144" t="s">
        <v>1140</v>
      </c>
      <c r="F262" s="144" t="s">
        <v>880</v>
      </c>
      <c r="G262" s="145" t="s">
        <v>881</v>
      </c>
      <c r="H262" s="144" t="s">
        <v>1131</v>
      </c>
      <c r="I262" s="144">
        <v>530</v>
      </c>
      <c r="J262" s="144">
        <v>80</v>
      </c>
      <c r="K262" s="144">
        <v>15</v>
      </c>
      <c r="L262" s="144">
        <v>625</v>
      </c>
      <c r="M262" s="144"/>
      <c r="N262" s="155"/>
    </row>
    <row r="263" spans="1:14" ht="23" customHeight="1" x14ac:dyDescent="0.2">
      <c r="A263" s="143">
        <v>43461</v>
      </c>
      <c r="B263" s="144" t="s">
        <v>1147</v>
      </c>
      <c r="C263" s="144" t="s">
        <v>1144</v>
      </c>
      <c r="D263" s="144" t="s">
        <v>878</v>
      </c>
      <c r="E263" s="144" t="s">
        <v>1142</v>
      </c>
      <c r="F263" s="144" t="s">
        <v>880</v>
      </c>
      <c r="G263" s="145" t="s">
        <v>881</v>
      </c>
      <c r="H263" s="144" t="s">
        <v>1131</v>
      </c>
      <c r="I263" s="144">
        <v>530</v>
      </c>
      <c r="J263" s="144">
        <v>80</v>
      </c>
      <c r="K263" s="144">
        <v>15</v>
      </c>
      <c r="L263" s="144">
        <v>625</v>
      </c>
      <c r="M263" s="144"/>
      <c r="N263" s="155"/>
    </row>
    <row r="264" spans="1:14" ht="23" customHeight="1" x14ac:dyDescent="0.2">
      <c r="A264" s="143">
        <v>43462</v>
      </c>
      <c r="B264" s="144" t="s">
        <v>1148</v>
      </c>
      <c r="C264" s="144" t="s">
        <v>1149</v>
      </c>
      <c r="D264" s="144" t="s">
        <v>1150</v>
      </c>
      <c r="E264" s="144" t="s">
        <v>1151</v>
      </c>
      <c r="F264" s="144" t="s">
        <v>1152</v>
      </c>
      <c r="G264" s="145" t="s">
        <v>1153</v>
      </c>
      <c r="H264" s="144" t="s">
        <v>1154</v>
      </c>
      <c r="I264" s="144">
        <v>710</v>
      </c>
      <c r="J264" s="144">
        <v>80</v>
      </c>
      <c r="K264" s="144">
        <v>15</v>
      </c>
      <c r="L264" s="144">
        <v>805</v>
      </c>
      <c r="M264" s="144"/>
      <c r="N264" s="155"/>
    </row>
    <row r="265" spans="1:14" ht="23" customHeight="1" x14ac:dyDescent="0.2">
      <c r="A265" s="143">
        <v>43462</v>
      </c>
      <c r="B265" s="144" t="s">
        <v>1155</v>
      </c>
      <c r="C265" s="144" t="s">
        <v>1156</v>
      </c>
      <c r="D265" s="144" t="s">
        <v>1157</v>
      </c>
      <c r="E265" s="144" t="s">
        <v>1151</v>
      </c>
      <c r="F265" s="144" t="s">
        <v>1158</v>
      </c>
      <c r="G265" s="145" t="s">
        <v>1159</v>
      </c>
      <c r="H265" s="144" t="s">
        <v>649</v>
      </c>
      <c r="I265" s="144">
        <v>820</v>
      </c>
      <c r="J265" s="144">
        <v>80</v>
      </c>
      <c r="K265" s="144">
        <v>15</v>
      </c>
      <c r="L265" s="144">
        <v>915</v>
      </c>
      <c r="M265" s="144"/>
      <c r="N265" s="155"/>
    </row>
    <row r="266" spans="1:14" ht="23" customHeight="1" x14ac:dyDescent="0.2">
      <c r="A266" s="143">
        <v>43462</v>
      </c>
      <c r="B266" s="144" t="s">
        <v>1160</v>
      </c>
      <c r="C266" s="144" t="s">
        <v>1161</v>
      </c>
      <c r="D266" s="144" t="s">
        <v>1162</v>
      </c>
      <c r="E266" s="144" t="s">
        <v>1163</v>
      </c>
      <c r="F266" s="144" t="s">
        <v>1051</v>
      </c>
      <c r="G266" s="145" t="s">
        <v>1164</v>
      </c>
      <c r="H266" s="144" t="s">
        <v>556</v>
      </c>
      <c r="I266" s="144">
        <v>700</v>
      </c>
      <c r="J266" s="144">
        <v>80</v>
      </c>
      <c r="K266" s="144">
        <v>15</v>
      </c>
      <c r="L266" s="144">
        <v>795</v>
      </c>
      <c r="M266" s="144"/>
      <c r="N266" s="155"/>
    </row>
    <row r="267" spans="1:14" ht="23" customHeight="1" x14ac:dyDescent="0.2">
      <c r="A267" s="143">
        <v>43462</v>
      </c>
      <c r="B267" s="144" t="s">
        <v>1165</v>
      </c>
      <c r="C267" s="144" t="s">
        <v>1166</v>
      </c>
      <c r="D267" s="144" t="s">
        <v>1059</v>
      </c>
      <c r="E267" s="144" t="s">
        <v>1163</v>
      </c>
      <c r="F267" s="144" t="s">
        <v>1060</v>
      </c>
      <c r="G267" s="145" t="s">
        <v>1061</v>
      </c>
      <c r="H267" s="144" t="s">
        <v>898</v>
      </c>
      <c r="I267" s="144">
        <v>1840</v>
      </c>
      <c r="J267" s="144">
        <v>80</v>
      </c>
      <c r="K267" s="144">
        <v>15</v>
      </c>
      <c r="L267" s="144">
        <v>1935</v>
      </c>
      <c r="M267" s="144"/>
      <c r="N267" s="155"/>
    </row>
    <row r="268" spans="1:14" ht="23" customHeight="1" x14ac:dyDescent="0.2">
      <c r="A268" s="143">
        <v>43462</v>
      </c>
      <c r="B268" s="144" t="s">
        <v>1167</v>
      </c>
      <c r="C268" s="144" t="s">
        <v>1168</v>
      </c>
      <c r="D268" s="144" t="s">
        <v>1169</v>
      </c>
      <c r="E268" s="144" t="s">
        <v>1170</v>
      </c>
      <c r="F268" s="144" t="s">
        <v>1171</v>
      </c>
      <c r="G268" s="145" t="s">
        <v>1172</v>
      </c>
      <c r="H268" s="144" t="s">
        <v>556</v>
      </c>
      <c r="I268" s="144">
        <v>460</v>
      </c>
      <c r="J268" s="144">
        <v>80</v>
      </c>
      <c r="K268" s="144">
        <v>15</v>
      </c>
      <c r="L268" s="144">
        <v>555</v>
      </c>
      <c r="M268" s="144"/>
      <c r="N268" s="155"/>
    </row>
    <row r="269" spans="1:14" ht="23" customHeight="1" x14ac:dyDescent="0.2">
      <c r="A269" s="143">
        <v>43462</v>
      </c>
      <c r="B269" s="144" t="s">
        <v>1173</v>
      </c>
      <c r="C269" s="144" t="s">
        <v>1168</v>
      </c>
      <c r="D269" s="144" t="s">
        <v>1169</v>
      </c>
      <c r="E269" s="144" t="s">
        <v>1174</v>
      </c>
      <c r="F269" s="144" t="s">
        <v>1171</v>
      </c>
      <c r="G269" s="145" t="s">
        <v>1172</v>
      </c>
      <c r="H269" s="144" t="s">
        <v>556</v>
      </c>
      <c r="I269" s="144">
        <v>460</v>
      </c>
      <c r="J269" s="144">
        <v>80</v>
      </c>
      <c r="K269" s="144">
        <v>15</v>
      </c>
      <c r="L269" s="144">
        <v>555</v>
      </c>
      <c r="M269" s="144"/>
      <c r="N269" s="155"/>
    </row>
    <row r="270" spans="1:14" ht="23" customHeight="1" x14ac:dyDescent="0.2">
      <c r="A270" s="143">
        <v>43462</v>
      </c>
      <c r="B270" s="144" t="s">
        <v>1175</v>
      </c>
      <c r="C270" s="144" t="s">
        <v>1168</v>
      </c>
      <c r="D270" s="144" t="s">
        <v>1169</v>
      </c>
      <c r="E270" s="144" t="s">
        <v>1176</v>
      </c>
      <c r="F270" s="144" t="s">
        <v>1171</v>
      </c>
      <c r="G270" s="145" t="s">
        <v>1172</v>
      </c>
      <c r="H270" s="144" t="s">
        <v>556</v>
      </c>
      <c r="I270" s="144">
        <v>460</v>
      </c>
      <c r="J270" s="144">
        <v>80</v>
      </c>
      <c r="K270" s="144">
        <v>15</v>
      </c>
      <c r="L270" s="144">
        <v>555</v>
      </c>
      <c r="M270" s="144"/>
      <c r="N270" s="155"/>
    </row>
    <row r="271" spans="1:14" ht="23" customHeight="1" x14ac:dyDescent="0.2">
      <c r="A271" s="143">
        <v>43462</v>
      </c>
      <c r="B271" s="144" t="s">
        <v>1177</v>
      </c>
      <c r="C271" s="144" t="s">
        <v>1168</v>
      </c>
      <c r="D271" s="144" t="s">
        <v>1169</v>
      </c>
      <c r="E271" s="144" t="s">
        <v>1178</v>
      </c>
      <c r="F271" s="144" t="s">
        <v>1171</v>
      </c>
      <c r="G271" s="145" t="s">
        <v>1172</v>
      </c>
      <c r="H271" s="144" t="s">
        <v>556</v>
      </c>
      <c r="I271" s="144">
        <v>460</v>
      </c>
      <c r="J271" s="144">
        <v>80</v>
      </c>
      <c r="K271" s="144">
        <v>15</v>
      </c>
      <c r="L271" s="144">
        <v>555</v>
      </c>
      <c r="M271" s="144"/>
      <c r="N271" s="155"/>
    </row>
    <row r="272" spans="1:14" ht="23" customHeight="1" x14ac:dyDescent="0.2">
      <c r="A272" s="143">
        <v>43462</v>
      </c>
      <c r="B272" s="144" t="s">
        <v>1179</v>
      </c>
      <c r="C272" s="144" t="s">
        <v>1180</v>
      </c>
      <c r="D272" s="144" t="s">
        <v>1181</v>
      </c>
      <c r="E272" s="144" t="s">
        <v>1182</v>
      </c>
      <c r="F272" s="144" t="s">
        <v>1051</v>
      </c>
      <c r="G272" s="145" t="s">
        <v>1183</v>
      </c>
      <c r="H272" s="144" t="s">
        <v>500</v>
      </c>
      <c r="I272" s="144">
        <v>990</v>
      </c>
      <c r="J272" s="144">
        <v>80</v>
      </c>
      <c r="K272" s="144">
        <v>15</v>
      </c>
      <c r="L272" s="144">
        <v>1085</v>
      </c>
      <c r="M272" s="144"/>
      <c r="N272" s="155"/>
    </row>
    <row r="273" spans="1:14" ht="23" customHeight="1" x14ac:dyDescent="0.2">
      <c r="A273" s="143">
        <v>43462</v>
      </c>
      <c r="B273" s="144" t="s">
        <v>1184</v>
      </c>
      <c r="C273" s="144" t="s">
        <v>1185</v>
      </c>
      <c r="D273" s="144" t="s">
        <v>1059</v>
      </c>
      <c r="E273" s="144" t="s">
        <v>1182</v>
      </c>
      <c r="F273" s="144" t="s">
        <v>1060</v>
      </c>
      <c r="G273" s="145" t="s">
        <v>1061</v>
      </c>
      <c r="H273" s="144" t="s">
        <v>898</v>
      </c>
      <c r="I273" s="144">
        <v>1840</v>
      </c>
      <c r="J273" s="144">
        <v>80</v>
      </c>
      <c r="K273" s="144">
        <v>15</v>
      </c>
      <c r="L273" s="144">
        <v>1935</v>
      </c>
      <c r="M273" s="144"/>
      <c r="N273" s="155"/>
    </row>
    <row r="274" spans="1:14" ht="23" customHeight="1" x14ac:dyDescent="0.2">
      <c r="A274" s="143">
        <v>43462</v>
      </c>
      <c r="B274" s="144" t="s">
        <v>1186</v>
      </c>
      <c r="C274" s="144" t="s">
        <v>1187</v>
      </c>
      <c r="D274" s="144" t="s">
        <v>1049</v>
      </c>
      <c r="E274" s="144" t="s">
        <v>1188</v>
      </c>
      <c r="F274" s="144" t="s">
        <v>1051</v>
      </c>
      <c r="G274" s="145" t="s">
        <v>1189</v>
      </c>
      <c r="H274" s="144" t="s">
        <v>649</v>
      </c>
      <c r="I274" s="144">
        <v>770</v>
      </c>
      <c r="J274" s="144">
        <v>80</v>
      </c>
      <c r="K274" s="144">
        <v>15</v>
      </c>
      <c r="L274" s="144">
        <v>865</v>
      </c>
      <c r="M274" s="144"/>
      <c r="N274" s="155"/>
    </row>
    <row r="275" spans="1:14" ht="23" customHeight="1" x14ac:dyDescent="0.2">
      <c r="A275" s="143">
        <v>43462</v>
      </c>
      <c r="B275" s="144" t="s">
        <v>1190</v>
      </c>
      <c r="C275" s="144" t="s">
        <v>1191</v>
      </c>
      <c r="D275" s="144" t="s">
        <v>1059</v>
      </c>
      <c r="E275" s="144" t="s">
        <v>1188</v>
      </c>
      <c r="F275" s="144" t="s">
        <v>1060</v>
      </c>
      <c r="G275" s="145" t="s">
        <v>1061</v>
      </c>
      <c r="H275" s="144" t="s">
        <v>898</v>
      </c>
      <c r="I275" s="144">
        <v>1840</v>
      </c>
      <c r="J275" s="144">
        <v>80</v>
      </c>
      <c r="K275" s="144">
        <v>15</v>
      </c>
      <c r="L275" s="144">
        <v>1935</v>
      </c>
      <c r="M275" s="144"/>
      <c r="N275" s="155"/>
    </row>
    <row r="276" spans="1:14" ht="23" customHeight="1" x14ac:dyDescent="0.2">
      <c r="A276" s="143">
        <v>43462</v>
      </c>
      <c r="B276" s="144" t="s">
        <v>1192</v>
      </c>
      <c r="C276" s="144" t="s">
        <v>1193</v>
      </c>
      <c r="D276" s="144" t="s">
        <v>1194</v>
      </c>
      <c r="E276" s="144" t="s">
        <v>1174</v>
      </c>
      <c r="F276" s="144" t="s">
        <v>1195</v>
      </c>
      <c r="G276" s="145" t="s">
        <v>1196</v>
      </c>
      <c r="H276" s="144" t="s">
        <v>556</v>
      </c>
      <c r="I276" s="144">
        <v>460</v>
      </c>
      <c r="J276" s="144">
        <v>80</v>
      </c>
      <c r="K276" s="144">
        <v>15</v>
      </c>
      <c r="L276" s="144">
        <v>555</v>
      </c>
      <c r="M276" s="144"/>
      <c r="N276" s="155"/>
    </row>
    <row r="277" spans="1:14" ht="23" customHeight="1" x14ac:dyDescent="0.2">
      <c r="A277" s="143">
        <v>43462</v>
      </c>
      <c r="B277" s="144" t="s">
        <v>1197</v>
      </c>
      <c r="C277" s="144" t="s">
        <v>1193</v>
      </c>
      <c r="D277" s="144" t="s">
        <v>1194</v>
      </c>
      <c r="E277" s="144" t="s">
        <v>1176</v>
      </c>
      <c r="F277" s="144" t="s">
        <v>1195</v>
      </c>
      <c r="G277" s="145" t="s">
        <v>1196</v>
      </c>
      <c r="H277" s="144" t="s">
        <v>556</v>
      </c>
      <c r="I277" s="144">
        <v>460</v>
      </c>
      <c r="J277" s="144">
        <v>80</v>
      </c>
      <c r="K277" s="144">
        <v>15</v>
      </c>
      <c r="L277" s="144">
        <v>555</v>
      </c>
      <c r="M277" s="144"/>
      <c r="N277" s="155"/>
    </row>
    <row r="278" spans="1:14" ht="23" customHeight="1" x14ac:dyDescent="0.2">
      <c r="A278" s="143">
        <v>43462</v>
      </c>
      <c r="B278" s="144" t="s">
        <v>1198</v>
      </c>
      <c r="C278" s="144" t="s">
        <v>1193</v>
      </c>
      <c r="D278" s="144" t="s">
        <v>1194</v>
      </c>
      <c r="E278" s="144" t="s">
        <v>1178</v>
      </c>
      <c r="F278" s="144" t="s">
        <v>1195</v>
      </c>
      <c r="G278" s="145" t="s">
        <v>1196</v>
      </c>
      <c r="H278" s="144" t="s">
        <v>556</v>
      </c>
      <c r="I278" s="144">
        <v>460</v>
      </c>
      <c r="J278" s="144">
        <v>80</v>
      </c>
      <c r="K278" s="144">
        <v>15</v>
      </c>
      <c r="L278" s="144">
        <v>555</v>
      </c>
      <c r="M278" s="144"/>
      <c r="N278" s="155"/>
    </row>
    <row r="279" spans="1:14" ht="23" customHeight="1" x14ac:dyDescent="0.2">
      <c r="A279" s="143">
        <v>43462</v>
      </c>
      <c r="B279" s="144" t="s">
        <v>1199</v>
      </c>
      <c r="C279" s="144" t="s">
        <v>1200</v>
      </c>
      <c r="D279" s="144" t="s">
        <v>1157</v>
      </c>
      <c r="E279" s="144" t="s">
        <v>1201</v>
      </c>
      <c r="F279" s="144" t="s">
        <v>1158</v>
      </c>
      <c r="G279" s="145" t="s">
        <v>1159</v>
      </c>
      <c r="H279" s="144" t="s">
        <v>649</v>
      </c>
      <c r="I279" s="144">
        <v>820</v>
      </c>
      <c r="J279" s="144">
        <v>80</v>
      </c>
      <c r="K279" s="144">
        <v>15</v>
      </c>
      <c r="L279" s="144">
        <v>915</v>
      </c>
      <c r="M279" s="144"/>
      <c r="N279" s="155"/>
    </row>
    <row r="280" spans="1:14" ht="23" customHeight="1" x14ac:dyDescent="0.2">
      <c r="A280" s="143">
        <v>43462</v>
      </c>
      <c r="B280" s="144" t="s">
        <v>1202</v>
      </c>
      <c r="C280" s="144" t="s">
        <v>1203</v>
      </c>
      <c r="D280" s="144" t="s">
        <v>1150</v>
      </c>
      <c r="E280" s="144" t="s">
        <v>1204</v>
      </c>
      <c r="F280" s="144" t="s">
        <v>1152</v>
      </c>
      <c r="G280" s="145" t="s">
        <v>1153</v>
      </c>
      <c r="H280" s="144" t="s">
        <v>1154</v>
      </c>
      <c r="I280" s="144">
        <v>710</v>
      </c>
      <c r="J280" s="144">
        <v>80</v>
      </c>
      <c r="K280" s="144">
        <v>15</v>
      </c>
      <c r="L280" s="144">
        <v>805</v>
      </c>
      <c r="M280" s="144"/>
      <c r="N280" s="155"/>
    </row>
    <row r="281" spans="1:14" ht="23" customHeight="1" x14ac:dyDescent="0.2">
      <c r="A281" s="143">
        <v>43462</v>
      </c>
      <c r="B281" s="144" t="s">
        <v>1205</v>
      </c>
      <c r="C281" s="144" t="s">
        <v>1206</v>
      </c>
      <c r="D281" s="144" t="s">
        <v>1157</v>
      </c>
      <c r="E281" s="144" t="s">
        <v>1204</v>
      </c>
      <c r="F281" s="144" t="s">
        <v>1158</v>
      </c>
      <c r="G281" s="145" t="s">
        <v>1159</v>
      </c>
      <c r="H281" s="144" t="s">
        <v>649</v>
      </c>
      <c r="I281" s="144">
        <v>820</v>
      </c>
      <c r="J281" s="144">
        <v>80</v>
      </c>
      <c r="K281" s="144">
        <v>15</v>
      </c>
      <c r="L281" s="144">
        <v>915</v>
      </c>
      <c r="M281" s="144"/>
      <c r="N281" s="155"/>
    </row>
    <row r="282" spans="1:14" ht="23" customHeight="1" x14ac:dyDescent="0.2">
      <c r="A282" s="143">
        <v>43462</v>
      </c>
      <c r="B282" s="144" t="s">
        <v>1207</v>
      </c>
      <c r="C282" s="144" t="s">
        <v>1208</v>
      </c>
      <c r="D282" s="144" t="s">
        <v>1209</v>
      </c>
      <c r="E282" s="144" t="s">
        <v>1201</v>
      </c>
      <c r="F282" s="144" t="s">
        <v>1152</v>
      </c>
      <c r="G282" s="145" t="s">
        <v>1210</v>
      </c>
      <c r="H282" s="144" t="s">
        <v>1131</v>
      </c>
      <c r="I282" s="144">
        <v>740</v>
      </c>
      <c r="J282" s="144">
        <v>80</v>
      </c>
      <c r="K282" s="144">
        <v>15</v>
      </c>
      <c r="L282" s="144">
        <v>835</v>
      </c>
      <c r="M282" s="144"/>
      <c r="N282" s="155"/>
    </row>
    <row r="283" spans="1:14" ht="23" customHeight="1" x14ac:dyDescent="0.2">
      <c r="A283" s="143">
        <v>43462</v>
      </c>
      <c r="B283" s="144" t="s">
        <v>1211</v>
      </c>
      <c r="C283" s="144" t="s">
        <v>1212</v>
      </c>
      <c r="D283" s="144" t="s">
        <v>1059</v>
      </c>
      <c r="E283" s="144" t="s">
        <v>1213</v>
      </c>
      <c r="F283" s="144" t="s">
        <v>1060</v>
      </c>
      <c r="G283" s="145" t="s">
        <v>1214</v>
      </c>
      <c r="H283" s="144" t="s">
        <v>506</v>
      </c>
      <c r="I283" s="144">
        <v>1180</v>
      </c>
      <c r="J283" s="144">
        <v>80</v>
      </c>
      <c r="K283" s="144">
        <v>15</v>
      </c>
      <c r="L283" s="144">
        <v>1275</v>
      </c>
      <c r="M283" s="144"/>
      <c r="N283" s="155"/>
    </row>
    <row r="284" spans="1:14" ht="23" customHeight="1" x14ac:dyDescent="0.2">
      <c r="A284" s="143">
        <v>43462</v>
      </c>
      <c r="B284" s="144" t="s">
        <v>1215</v>
      </c>
      <c r="C284" s="144" t="s">
        <v>1212</v>
      </c>
      <c r="D284" s="144" t="s">
        <v>1059</v>
      </c>
      <c r="E284" s="144" t="s">
        <v>1216</v>
      </c>
      <c r="F284" s="144" t="s">
        <v>1060</v>
      </c>
      <c r="G284" s="145" t="s">
        <v>1214</v>
      </c>
      <c r="H284" s="144" t="s">
        <v>506</v>
      </c>
      <c r="I284" s="144">
        <v>1180</v>
      </c>
      <c r="J284" s="144">
        <v>80</v>
      </c>
      <c r="K284" s="144">
        <v>15</v>
      </c>
      <c r="L284" s="144">
        <v>1275</v>
      </c>
      <c r="M284" s="144"/>
      <c r="N284" s="155"/>
    </row>
    <row r="285" spans="1:14" ht="23" customHeight="1" x14ac:dyDescent="0.2">
      <c r="A285" s="143">
        <v>43462</v>
      </c>
      <c r="B285" s="144" t="s">
        <v>1217</v>
      </c>
      <c r="C285" s="144" t="s">
        <v>1218</v>
      </c>
      <c r="D285" s="144" t="s">
        <v>1194</v>
      </c>
      <c r="E285" s="144" t="s">
        <v>1219</v>
      </c>
      <c r="F285" s="144" t="s">
        <v>1195</v>
      </c>
      <c r="G285" s="145" t="s">
        <v>1196</v>
      </c>
      <c r="H285" s="144" t="s">
        <v>556</v>
      </c>
      <c r="I285" s="144">
        <v>460</v>
      </c>
      <c r="J285" s="144">
        <v>80</v>
      </c>
      <c r="K285" s="144">
        <v>15</v>
      </c>
      <c r="L285" s="144">
        <v>555</v>
      </c>
      <c r="M285" s="144"/>
      <c r="N285" s="155"/>
    </row>
    <row r="286" spans="1:14" ht="23" customHeight="1" x14ac:dyDescent="0.2">
      <c r="A286" s="143">
        <v>43462</v>
      </c>
      <c r="B286" s="144" t="s">
        <v>1220</v>
      </c>
      <c r="C286" s="144" t="s">
        <v>1221</v>
      </c>
      <c r="D286" s="144" t="s">
        <v>1181</v>
      </c>
      <c r="E286" s="144" t="s">
        <v>1222</v>
      </c>
      <c r="F286" s="144" t="s">
        <v>1051</v>
      </c>
      <c r="G286" s="145" t="s">
        <v>1183</v>
      </c>
      <c r="H286" s="144" t="s">
        <v>506</v>
      </c>
      <c r="I286" s="144">
        <v>900</v>
      </c>
      <c r="J286" s="144">
        <v>80</v>
      </c>
      <c r="K286" s="144">
        <v>15</v>
      </c>
      <c r="L286" s="144">
        <v>995</v>
      </c>
      <c r="M286" s="144"/>
      <c r="N286" s="155"/>
    </row>
    <row r="287" spans="1:14" ht="23" customHeight="1" x14ac:dyDescent="0.2">
      <c r="A287" s="143">
        <v>43462</v>
      </c>
      <c r="B287" s="144" t="s">
        <v>1223</v>
      </c>
      <c r="C287" s="144" t="s">
        <v>1224</v>
      </c>
      <c r="D287" s="144" t="s">
        <v>729</v>
      </c>
      <c r="E287" s="144" t="s">
        <v>1225</v>
      </c>
      <c r="F287" s="144" t="s">
        <v>730</v>
      </c>
      <c r="G287" s="145" t="s">
        <v>731</v>
      </c>
      <c r="H287" s="144" t="s">
        <v>556</v>
      </c>
      <c r="I287" s="144">
        <v>730</v>
      </c>
      <c r="J287" s="144">
        <v>80</v>
      </c>
      <c r="K287" s="144">
        <v>15</v>
      </c>
      <c r="L287" s="144">
        <v>825</v>
      </c>
      <c r="M287" s="144"/>
      <c r="N287" s="155"/>
    </row>
    <row r="288" spans="1:14" ht="23" customHeight="1" x14ac:dyDescent="0.2">
      <c r="A288" s="143">
        <v>43462</v>
      </c>
      <c r="B288" s="144" t="s">
        <v>1226</v>
      </c>
      <c r="C288" s="144" t="s">
        <v>1227</v>
      </c>
      <c r="D288" s="144" t="s">
        <v>1049</v>
      </c>
      <c r="E288" s="144" t="s">
        <v>1228</v>
      </c>
      <c r="F288" s="144" t="s">
        <v>1051</v>
      </c>
      <c r="G288" s="145" t="s">
        <v>1052</v>
      </c>
      <c r="H288" s="144" t="s">
        <v>649</v>
      </c>
      <c r="I288" s="144">
        <v>770</v>
      </c>
      <c r="J288" s="144">
        <v>80</v>
      </c>
      <c r="K288" s="144">
        <v>15</v>
      </c>
      <c r="L288" s="144">
        <v>865</v>
      </c>
      <c r="M288" s="144"/>
      <c r="N288" s="155"/>
    </row>
    <row r="289" spans="1:14" ht="23" customHeight="1" x14ac:dyDescent="0.2">
      <c r="A289" s="143">
        <v>43462</v>
      </c>
      <c r="B289" s="144" t="s">
        <v>1229</v>
      </c>
      <c r="C289" s="144" t="s">
        <v>1227</v>
      </c>
      <c r="D289" s="144" t="s">
        <v>1049</v>
      </c>
      <c r="E289" s="144" t="s">
        <v>1230</v>
      </c>
      <c r="F289" s="144" t="s">
        <v>1051</v>
      </c>
      <c r="G289" s="145" t="s">
        <v>1052</v>
      </c>
      <c r="H289" s="144" t="s">
        <v>649</v>
      </c>
      <c r="I289" s="144">
        <v>770</v>
      </c>
      <c r="J289" s="144">
        <v>80</v>
      </c>
      <c r="K289" s="144">
        <v>15</v>
      </c>
      <c r="L289" s="144">
        <v>865</v>
      </c>
      <c r="M289" s="144"/>
      <c r="N289" s="155"/>
    </row>
    <row r="290" spans="1:14" ht="23" customHeight="1" x14ac:dyDescent="0.2">
      <c r="A290" s="143">
        <v>43462</v>
      </c>
      <c r="B290" s="144" t="s">
        <v>1231</v>
      </c>
      <c r="C290" s="144" t="s">
        <v>1227</v>
      </c>
      <c r="D290" s="144" t="s">
        <v>1049</v>
      </c>
      <c r="E290" s="144" t="s">
        <v>1232</v>
      </c>
      <c r="F290" s="144" t="s">
        <v>1051</v>
      </c>
      <c r="G290" s="145" t="s">
        <v>1052</v>
      </c>
      <c r="H290" s="144" t="s">
        <v>649</v>
      </c>
      <c r="I290" s="144">
        <v>770</v>
      </c>
      <c r="J290" s="144">
        <v>80</v>
      </c>
      <c r="K290" s="144">
        <v>15</v>
      </c>
      <c r="L290" s="144">
        <v>865</v>
      </c>
      <c r="M290" s="144"/>
      <c r="N290" s="155"/>
    </row>
    <row r="291" spans="1:14" ht="23" customHeight="1" x14ac:dyDescent="0.2">
      <c r="A291" s="143">
        <v>43462</v>
      </c>
      <c r="B291" s="144" t="s">
        <v>1233</v>
      </c>
      <c r="C291" s="144" t="s">
        <v>1234</v>
      </c>
      <c r="D291" s="144" t="s">
        <v>1181</v>
      </c>
      <c r="E291" s="144" t="s">
        <v>1235</v>
      </c>
      <c r="F291" s="144" t="s">
        <v>1051</v>
      </c>
      <c r="G291" s="145" t="s">
        <v>1183</v>
      </c>
      <c r="H291" s="144" t="s">
        <v>556</v>
      </c>
      <c r="I291" s="144">
        <v>710</v>
      </c>
      <c r="J291" s="144">
        <v>80</v>
      </c>
      <c r="K291" s="144">
        <v>15</v>
      </c>
      <c r="L291" s="144">
        <v>805</v>
      </c>
      <c r="M291" s="144"/>
      <c r="N291" s="155"/>
    </row>
    <row r="292" spans="1:14" ht="23" customHeight="1" x14ac:dyDescent="0.2">
      <c r="A292" s="143">
        <v>43462</v>
      </c>
      <c r="B292" s="144" t="s">
        <v>1236</v>
      </c>
      <c r="C292" s="144" t="s">
        <v>1234</v>
      </c>
      <c r="D292" s="144" t="s">
        <v>1181</v>
      </c>
      <c r="E292" s="144" t="s">
        <v>1237</v>
      </c>
      <c r="F292" s="144" t="s">
        <v>1051</v>
      </c>
      <c r="G292" s="145" t="s">
        <v>1183</v>
      </c>
      <c r="H292" s="144" t="s">
        <v>556</v>
      </c>
      <c r="I292" s="144">
        <v>710</v>
      </c>
      <c r="J292" s="144">
        <v>80</v>
      </c>
      <c r="K292" s="144">
        <v>15</v>
      </c>
      <c r="L292" s="144">
        <v>805</v>
      </c>
      <c r="M292" s="144"/>
      <c r="N292" s="155"/>
    </row>
    <row r="293" spans="1:14" ht="23" customHeight="1" x14ac:dyDescent="0.2">
      <c r="A293" s="143">
        <v>43462</v>
      </c>
      <c r="B293" s="144" t="s">
        <v>1238</v>
      </c>
      <c r="C293" s="144" t="s">
        <v>1234</v>
      </c>
      <c r="D293" s="144" t="s">
        <v>1181</v>
      </c>
      <c r="E293" s="144" t="s">
        <v>1239</v>
      </c>
      <c r="F293" s="144" t="s">
        <v>1051</v>
      </c>
      <c r="G293" s="145" t="s">
        <v>1183</v>
      </c>
      <c r="H293" s="144" t="s">
        <v>556</v>
      </c>
      <c r="I293" s="144">
        <v>710</v>
      </c>
      <c r="J293" s="144">
        <v>80</v>
      </c>
      <c r="K293" s="144">
        <v>15</v>
      </c>
      <c r="L293" s="144">
        <v>805</v>
      </c>
      <c r="M293" s="144"/>
      <c r="N293" s="155"/>
    </row>
    <row r="294" spans="1:14" ht="23" customHeight="1" x14ac:dyDescent="0.2">
      <c r="A294" s="143">
        <v>43462</v>
      </c>
      <c r="B294" s="144" t="s">
        <v>1240</v>
      </c>
      <c r="C294" s="144" t="s">
        <v>1234</v>
      </c>
      <c r="D294" s="144" t="s">
        <v>1181</v>
      </c>
      <c r="E294" s="144" t="s">
        <v>1241</v>
      </c>
      <c r="F294" s="144" t="s">
        <v>1051</v>
      </c>
      <c r="G294" s="145" t="s">
        <v>1183</v>
      </c>
      <c r="H294" s="144" t="s">
        <v>556</v>
      </c>
      <c r="I294" s="144">
        <v>710</v>
      </c>
      <c r="J294" s="144">
        <v>80</v>
      </c>
      <c r="K294" s="144">
        <v>15</v>
      </c>
      <c r="L294" s="144">
        <v>805</v>
      </c>
      <c r="M294" s="144"/>
      <c r="N294" s="155"/>
    </row>
    <row r="295" spans="1:14" ht="23" customHeight="1" x14ac:dyDescent="0.2">
      <c r="A295" s="143">
        <v>43462</v>
      </c>
      <c r="B295" s="144" t="s">
        <v>1242</v>
      </c>
      <c r="C295" s="144" t="s">
        <v>1243</v>
      </c>
      <c r="D295" s="144" t="s">
        <v>1181</v>
      </c>
      <c r="E295" s="144" t="s">
        <v>1244</v>
      </c>
      <c r="F295" s="144" t="s">
        <v>1051</v>
      </c>
      <c r="G295" s="145" t="s">
        <v>1183</v>
      </c>
      <c r="H295" s="144" t="s">
        <v>500</v>
      </c>
      <c r="I295" s="144">
        <v>990</v>
      </c>
      <c r="J295" s="144">
        <v>80</v>
      </c>
      <c r="K295" s="144">
        <v>15</v>
      </c>
      <c r="L295" s="144">
        <v>1085</v>
      </c>
      <c r="M295" s="144"/>
      <c r="N295" s="155"/>
    </row>
    <row r="296" spans="1:14" ht="23" customHeight="1" x14ac:dyDescent="0.2">
      <c r="A296" s="143">
        <v>43462</v>
      </c>
      <c r="B296" s="144" t="s">
        <v>1245</v>
      </c>
      <c r="C296" s="144" t="s">
        <v>1243</v>
      </c>
      <c r="D296" s="144" t="s">
        <v>1181</v>
      </c>
      <c r="E296" s="144" t="s">
        <v>1246</v>
      </c>
      <c r="F296" s="144" t="s">
        <v>1051</v>
      </c>
      <c r="G296" s="145" t="s">
        <v>1183</v>
      </c>
      <c r="H296" s="144" t="s">
        <v>500</v>
      </c>
      <c r="I296" s="144">
        <v>990</v>
      </c>
      <c r="J296" s="144">
        <v>80</v>
      </c>
      <c r="K296" s="144">
        <v>15</v>
      </c>
      <c r="L296" s="144">
        <v>1085</v>
      </c>
      <c r="M296" s="144"/>
      <c r="N296" s="155"/>
    </row>
    <row r="297" spans="1:14" ht="23" customHeight="1" x14ac:dyDescent="0.2">
      <c r="A297" s="143">
        <v>43462</v>
      </c>
      <c r="B297" s="144" t="s">
        <v>1247</v>
      </c>
      <c r="C297" s="144" t="s">
        <v>1248</v>
      </c>
      <c r="D297" s="144" t="s">
        <v>1181</v>
      </c>
      <c r="E297" s="144" t="s">
        <v>1249</v>
      </c>
      <c r="F297" s="144" t="s">
        <v>1051</v>
      </c>
      <c r="G297" s="145" t="s">
        <v>1183</v>
      </c>
      <c r="H297" s="144" t="s">
        <v>556</v>
      </c>
      <c r="I297" s="144">
        <v>710</v>
      </c>
      <c r="J297" s="144">
        <v>80</v>
      </c>
      <c r="K297" s="144">
        <v>15</v>
      </c>
      <c r="L297" s="144">
        <v>805</v>
      </c>
      <c r="M297" s="144"/>
      <c r="N297" s="155"/>
    </row>
    <row r="298" spans="1:14" ht="23" customHeight="1" x14ac:dyDescent="0.2">
      <c r="A298" s="143">
        <v>43462</v>
      </c>
      <c r="B298" s="144" t="s">
        <v>1250</v>
      </c>
      <c r="C298" s="144" t="s">
        <v>1248</v>
      </c>
      <c r="D298" s="144" t="s">
        <v>1181</v>
      </c>
      <c r="E298" s="144" t="s">
        <v>1251</v>
      </c>
      <c r="F298" s="144" t="s">
        <v>1051</v>
      </c>
      <c r="G298" s="145" t="s">
        <v>1183</v>
      </c>
      <c r="H298" s="144" t="s">
        <v>556</v>
      </c>
      <c r="I298" s="144">
        <v>710</v>
      </c>
      <c r="J298" s="144">
        <v>80</v>
      </c>
      <c r="K298" s="144">
        <v>15</v>
      </c>
      <c r="L298" s="144">
        <v>805</v>
      </c>
      <c r="M298" s="144"/>
      <c r="N298" s="155"/>
    </row>
    <row r="299" spans="1:14" ht="23" customHeight="1" x14ac:dyDescent="0.2">
      <c r="A299" s="143">
        <v>43462</v>
      </c>
      <c r="B299" s="144" t="s">
        <v>1252</v>
      </c>
      <c r="C299" s="144" t="s">
        <v>1248</v>
      </c>
      <c r="D299" s="144" t="s">
        <v>1181</v>
      </c>
      <c r="E299" s="144" t="s">
        <v>1253</v>
      </c>
      <c r="F299" s="144" t="s">
        <v>1051</v>
      </c>
      <c r="G299" s="145" t="s">
        <v>1183</v>
      </c>
      <c r="H299" s="144" t="s">
        <v>556</v>
      </c>
      <c r="I299" s="144">
        <v>710</v>
      </c>
      <c r="J299" s="144">
        <v>80</v>
      </c>
      <c r="K299" s="144">
        <v>15</v>
      </c>
      <c r="L299" s="144">
        <v>805</v>
      </c>
      <c r="M299" s="144"/>
      <c r="N299" s="155"/>
    </row>
    <row r="300" spans="1:14" ht="23" customHeight="1" x14ac:dyDescent="0.2">
      <c r="A300" s="143">
        <v>43462</v>
      </c>
      <c r="B300" s="144" t="s">
        <v>1254</v>
      </c>
      <c r="C300" s="144" t="s">
        <v>1248</v>
      </c>
      <c r="D300" s="144" t="s">
        <v>1181</v>
      </c>
      <c r="E300" s="144" t="s">
        <v>1255</v>
      </c>
      <c r="F300" s="144" t="s">
        <v>1051</v>
      </c>
      <c r="G300" s="145" t="s">
        <v>1183</v>
      </c>
      <c r="H300" s="144" t="s">
        <v>556</v>
      </c>
      <c r="I300" s="144">
        <v>710</v>
      </c>
      <c r="J300" s="144">
        <v>80</v>
      </c>
      <c r="K300" s="144">
        <v>15</v>
      </c>
      <c r="L300" s="144">
        <v>805</v>
      </c>
      <c r="M300" s="144"/>
      <c r="N300" s="155"/>
    </row>
    <row r="301" spans="1:14" ht="23" customHeight="1" x14ac:dyDescent="0.2">
      <c r="A301" s="143">
        <v>43462</v>
      </c>
      <c r="B301" s="144" t="s">
        <v>1256</v>
      </c>
      <c r="C301" s="144" t="s">
        <v>1248</v>
      </c>
      <c r="D301" s="144" t="s">
        <v>1181</v>
      </c>
      <c r="E301" s="144" t="s">
        <v>1257</v>
      </c>
      <c r="F301" s="144" t="s">
        <v>1051</v>
      </c>
      <c r="G301" s="145" t="s">
        <v>1183</v>
      </c>
      <c r="H301" s="144" t="s">
        <v>556</v>
      </c>
      <c r="I301" s="144">
        <v>710</v>
      </c>
      <c r="J301" s="144">
        <v>80</v>
      </c>
      <c r="K301" s="144">
        <v>15</v>
      </c>
      <c r="L301" s="144">
        <v>805</v>
      </c>
      <c r="M301" s="144"/>
      <c r="N301" s="155"/>
    </row>
    <row r="302" spans="1:14" ht="23" customHeight="1" x14ac:dyDescent="0.2">
      <c r="A302" s="143">
        <v>43462</v>
      </c>
      <c r="B302" s="144" t="s">
        <v>1258</v>
      </c>
      <c r="C302" s="144" t="s">
        <v>1248</v>
      </c>
      <c r="D302" s="144" t="s">
        <v>1181</v>
      </c>
      <c r="E302" s="144" t="s">
        <v>1259</v>
      </c>
      <c r="F302" s="144" t="s">
        <v>1051</v>
      </c>
      <c r="G302" s="145" t="s">
        <v>1183</v>
      </c>
      <c r="H302" s="144" t="s">
        <v>556</v>
      </c>
      <c r="I302" s="144">
        <v>710</v>
      </c>
      <c r="J302" s="144">
        <v>80</v>
      </c>
      <c r="K302" s="144">
        <v>15</v>
      </c>
      <c r="L302" s="144">
        <v>805</v>
      </c>
      <c r="M302" s="144"/>
      <c r="N302" s="155"/>
    </row>
    <row r="303" spans="1:14" ht="23" customHeight="1" x14ac:dyDescent="0.2">
      <c r="A303" s="143">
        <v>43462</v>
      </c>
      <c r="B303" s="144" t="s">
        <v>1260</v>
      </c>
      <c r="C303" s="144" t="s">
        <v>1261</v>
      </c>
      <c r="D303" s="144" t="s">
        <v>1059</v>
      </c>
      <c r="E303" s="144" t="s">
        <v>1244</v>
      </c>
      <c r="F303" s="144" t="s">
        <v>1060</v>
      </c>
      <c r="G303" s="145" t="s">
        <v>1061</v>
      </c>
      <c r="H303" s="144" t="s">
        <v>898</v>
      </c>
      <c r="I303" s="144">
        <v>1840</v>
      </c>
      <c r="J303" s="144">
        <v>80</v>
      </c>
      <c r="K303" s="144">
        <v>15</v>
      </c>
      <c r="L303" s="144">
        <v>1935</v>
      </c>
      <c r="M303" s="144"/>
      <c r="N303" s="155"/>
    </row>
    <row r="304" spans="1:14" ht="23" customHeight="1" x14ac:dyDescent="0.2">
      <c r="A304" s="143">
        <v>43462</v>
      </c>
      <c r="B304" s="144" t="s">
        <v>1262</v>
      </c>
      <c r="C304" s="144" t="s">
        <v>1261</v>
      </c>
      <c r="D304" s="144" t="s">
        <v>1059</v>
      </c>
      <c r="E304" s="144" t="s">
        <v>1246</v>
      </c>
      <c r="F304" s="144" t="s">
        <v>1060</v>
      </c>
      <c r="G304" s="145" t="s">
        <v>1061</v>
      </c>
      <c r="H304" s="144" t="s">
        <v>898</v>
      </c>
      <c r="I304" s="144">
        <v>1840</v>
      </c>
      <c r="J304" s="144">
        <v>80</v>
      </c>
      <c r="K304" s="144">
        <v>15</v>
      </c>
      <c r="L304" s="144">
        <v>1935</v>
      </c>
      <c r="M304" s="144"/>
      <c r="N304" s="155"/>
    </row>
    <row r="305" spans="1:14" ht="23" customHeight="1" x14ac:dyDescent="0.2">
      <c r="A305" s="143">
        <v>43462</v>
      </c>
      <c r="B305" s="144" t="s">
        <v>1263</v>
      </c>
      <c r="C305" s="144" t="s">
        <v>1264</v>
      </c>
      <c r="D305" s="144" t="s">
        <v>1049</v>
      </c>
      <c r="E305" s="144" t="s">
        <v>1265</v>
      </c>
      <c r="F305" s="144" t="s">
        <v>1051</v>
      </c>
      <c r="G305" s="145" t="s">
        <v>1189</v>
      </c>
      <c r="H305" s="144" t="s">
        <v>649</v>
      </c>
      <c r="I305" s="144">
        <v>770</v>
      </c>
      <c r="J305" s="144">
        <v>80</v>
      </c>
      <c r="K305" s="144">
        <v>15</v>
      </c>
      <c r="L305" s="144">
        <v>865</v>
      </c>
      <c r="M305" s="144"/>
      <c r="N305" s="155"/>
    </row>
    <row r="306" spans="1:14" ht="23" customHeight="1" x14ac:dyDescent="0.2">
      <c r="A306" s="143">
        <v>43462</v>
      </c>
      <c r="B306" s="144" t="s">
        <v>1266</v>
      </c>
      <c r="C306" s="144" t="s">
        <v>1267</v>
      </c>
      <c r="D306" s="144" t="s">
        <v>1181</v>
      </c>
      <c r="E306" s="144" t="s">
        <v>1268</v>
      </c>
      <c r="F306" s="144" t="s">
        <v>1051</v>
      </c>
      <c r="G306" s="145" t="s">
        <v>1183</v>
      </c>
      <c r="H306" s="144" t="s">
        <v>506</v>
      </c>
      <c r="I306" s="144">
        <v>900</v>
      </c>
      <c r="J306" s="144">
        <v>80</v>
      </c>
      <c r="K306" s="144">
        <v>15</v>
      </c>
      <c r="L306" s="144">
        <v>995</v>
      </c>
      <c r="M306" s="144"/>
      <c r="N306" s="155"/>
    </row>
    <row r="307" spans="1:14" ht="23" customHeight="1" x14ac:dyDescent="0.2">
      <c r="A307" s="143">
        <v>43462</v>
      </c>
      <c r="B307" s="144" t="s">
        <v>1269</v>
      </c>
      <c r="C307" s="144" t="s">
        <v>1267</v>
      </c>
      <c r="D307" s="144" t="s">
        <v>1181</v>
      </c>
      <c r="E307" s="144" t="s">
        <v>1270</v>
      </c>
      <c r="F307" s="144" t="s">
        <v>1051</v>
      </c>
      <c r="G307" s="145" t="s">
        <v>1183</v>
      </c>
      <c r="H307" s="144" t="s">
        <v>506</v>
      </c>
      <c r="I307" s="144">
        <v>900</v>
      </c>
      <c r="J307" s="144">
        <v>80</v>
      </c>
      <c r="K307" s="144">
        <v>15</v>
      </c>
      <c r="L307" s="144">
        <v>995</v>
      </c>
      <c r="M307" s="144"/>
      <c r="N307" s="155"/>
    </row>
    <row r="308" spans="1:14" ht="23" customHeight="1" x14ac:dyDescent="0.2">
      <c r="A308" s="143">
        <v>43462</v>
      </c>
      <c r="B308" s="144" t="s">
        <v>1271</v>
      </c>
      <c r="C308" s="144" t="s">
        <v>1267</v>
      </c>
      <c r="D308" s="144" t="s">
        <v>1181</v>
      </c>
      <c r="E308" s="144" t="s">
        <v>1272</v>
      </c>
      <c r="F308" s="144" t="s">
        <v>1051</v>
      </c>
      <c r="G308" s="145" t="s">
        <v>1183</v>
      </c>
      <c r="H308" s="144" t="s">
        <v>506</v>
      </c>
      <c r="I308" s="144">
        <v>900</v>
      </c>
      <c r="J308" s="144">
        <v>80</v>
      </c>
      <c r="K308" s="144">
        <v>15</v>
      </c>
      <c r="L308" s="144">
        <v>995</v>
      </c>
      <c r="M308" s="144"/>
      <c r="N308" s="155"/>
    </row>
    <row r="309" spans="1:14" ht="23" customHeight="1" x14ac:dyDescent="0.2">
      <c r="A309" s="143">
        <v>43462</v>
      </c>
      <c r="B309" s="144" t="s">
        <v>1273</v>
      </c>
      <c r="C309" s="144" t="s">
        <v>1267</v>
      </c>
      <c r="D309" s="144" t="s">
        <v>1181</v>
      </c>
      <c r="E309" s="144" t="s">
        <v>1274</v>
      </c>
      <c r="F309" s="144" t="s">
        <v>1051</v>
      </c>
      <c r="G309" s="145" t="s">
        <v>1183</v>
      </c>
      <c r="H309" s="144" t="s">
        <v>506</v>
      </c>
      <c r="I309" s="144">
        <v>900</v>
      </c>
      <c r="J309" s="144">
        <v>80</v>
      </c>
      <c r="K309" s="144">
        <v>15</v>
      </c>
      <c r="L309" s="144">
        <v>995</v>
      </c>
      <c r="M309" s="144"/>
      <c r="N309" s="155"/>
    </row>
    <row r="310" spans="1:14" ht="23" customHeight="1" x14ac:dyDescent="0.2">
      <c r="A310" s="143">
        <v>43462</v>
      </c>
      <c r="B310" s="144" t="s">
        <v>1275</v>
      </c>
      <c r="C310" s="144" t="s">
        <v>1267</v>
      </c>
      <c r="D310" s="144" t="s">
        <v>1181</v>
      </c>
      <c r="E310" s="144" t="s">
        <v>1276</v>
      </c>
      <c r="F310" s="144" t="s">
        <v>1051</v>
      </c>
      <c r="G310" s="145" t="s">
        <v>1183</v>
      </c>
      <c r="H310" s="144" t="s">
        <v>506</v>
      </c>
      <c r="I310" s="144">
        <v>900</v>
      </c>
      <c r="J310" s="144">
        <v>80</v>
      </c>
      <c r="K310" s="144">
        <v>15</v>
      </c>
      <c r="L310" s="144">
        <v>995</v>
      </c>
      <c r="M310" s="144"/>
      <c r="N310" s="155"/>
    </row>
    <row r="311" spans="1:14" ht="23" customHeight="1" x14ac:dyDescent="0.2">
      <c r="A311" s="143">
        <v>43462</v>
      </c>
      <c r="B311" s="144" t="s">
        <v>1277</v>
      </c>
      <c r="C311" s="144" t="s">
        <v>1267</v>
      </c>
      <c r="D311" s="144" t="s">
        <v>1181</v>
      </c>
      <c r="E311" s="144" t="s">
        <v>1278</v>
      </c>
      <c r="F311" s="144" t="s">
        <v>1051</v>
      </c>
      <c r="G311" s="145" t="s">
        <v>1183</v>
      </c>
      <c r="H311" s="144" t="s">
        <v>506</v>
      </c>
      <c r="I311" s="144">
        <v>900</v>
      </c>
      <c r="J311" s="144">
        <v>80</v>
      </c>
      <c r="K311" s="144">
        <v>15</v>
      </c>
      <c r="L311" s="144">
        <v>995</v>
      </c>
      <c r="M311" s="144"/>
      <c r="N311" s="155"/>
    </row>
    <row r="312" spans="1:14" ht="23" customHeight="1" x14ac:dyDescent="0.2">
      <c r="A312" s="143">
        <v>43462</v>
      </c>
      <c r="B312" s="144" t="s">
        <v>1279</v>
      </c>
      <c r="C312" s="144" t="s">
        <v>1267</v>
      </c>
      <c r="D312" s="144" t="s">
        <v>1181</v>
      </c>
      <c r="E312" s="144" t="s">
        <v>1280</v>
      </c>
      <c r="F312" s="144" t="s">
        <v>1051</v>
      </c>
      <c r="G312" s="145" t="s">
        <v>1183</v>
      </c>
      <c r="H312" s="144" t="s">
        <v>506</v>
      </c>
      <c r="I312" s="144">
        <v>900</v>
      </c>
      <c r="J312" s="144">
        <v>80</v>
      </c>
      <c r="K312" s="144">
        <v>15</v>
      </c>
      <c r="L312" s="144">
        <v>995</v>
      </c>
      <c r="M312" s="144"/>
      <c r="N312" s="155"/>
    </row>
    <row r="313" spans="1:14" ht="23" customHeight="1" x14ac:dyDescent="0.2">
      <c r="A313" s="143">
        <v>43462</v>
      </c>
      <c r="B313" s="144" t="s">
        <v>1281</v>
      </c>
      <c r="C313" s="144" t="s">
        <v>1282</v>
      </c>
      <c r="D313" s="144" t="s">
        <v>1059</v>
      </c>
      <c r="E313" s="144" t="s">
        <v>1265</v>
      </c>
      <c r="F313" s="144" t="s">
        <v>1060</v>
      </c>
      <c r="G313" s="145" t="s">
        <v>1061</v>
      </c>
      <c r="H313" s="144" t="s">
        <v>898</v>
      </c>
      <c r="I313" s="144">
        <v>1840</v>
      </c>
      <c r="J313" s="144">
        <v>80</v>
      </c>
      <c r="K313" s="144">
        <v>15</v>
      </c>
      <c r="L313" s="144">
        <v>1935</v>
      </c>
      <c r="M313" s="144"/>
      <c r="N313" s="155"/>
    </row>
    <row r="314" spans="1:14" ht="23" customHeight="1" x14ac:dyDescent="0.2">
      <c r="A314" s="143">
        <v>43462</v>
      </c>
      <c r="B314" s="144" t="s">
        <v>1283</v>
      </c>
      <c r="C314" s="144" t="s">
        <v>1284</v>
      </c>
      <c r="D314" s="144" t="s">
        <v>1059</v>
      </c>
      <c r="E314" s="144" t="s">
        <v>1285</v>
      </c>
      <c r="F314" s="144" t="s">
        <v>1060</v>
      </c>
      <c r="G314" s="145" t="s">
        <v>1061</v>
      </c>
      <c r="H314" s="144" t="s">
        <v>1286</v>
      </c>
      <c r="I314" s="144">
        <v>1640</v>
      </c>
      <c r="J314" s="144">
        <v>80</v>
      </c>
      <c r="K314" s="144">
        <v>15</v>
      </c>
      <c r="L314" s="144">
        <v>1735</v>
      </c>
      <c r="M314" s="144"/>
      <c r="N314" s="155"/>
    </row>
    <row r="315" spans="1:14" ht="23" customHeight="1" x14ac:dyDescent="0.2">
      <c r="A315" s="143">
        <v>43462</v>
      </c>
      <c r="B315" s="144" t="s">
        <v>1287</v>
      </c>
      <c r="C315" s="144" t="s">
        <v>1284</v>
      </c>
      <c r="D315" s="144" t="s">
        <v>1059</v>
      </c>
      <c r="E315" s="144" t="s">
        <v>1288</v>
      </c>
      <c r="F315" s="144" t="s">
        <v>1060</v>
      </c>
      <c r="G315" s="145" t="s">
        <v>1061</v>
      </c>
      <c r="H315" s="144" t="s">
        <v>1286</v>
      </c>
      <c r="I315" s="144">
        <v>1640</v>
      </c>
      <c r="J315" s="144">
        <v>80</v>
      </c>
      <c r="K315" s="144">
        <v>15</v>
      </c>
      <c r="L315" s="144">
        <v>1735</v>
      </c>
      <c r="M315" s="144"/>
      <c r="N315" s="155"/>
    </row>
    <row r="316" spans="1:14" ht="23" customHeight="1" x14ac:dyDescent="0.2">
      <c r="A316" s="143">
        <v>43462</v>
      </c>
      <c r="B316" s="144" t="s">
        <v>1289</v>
      </c>
      <c r="C316" s="144" t="s">
        <v>1284</v>
      </c>
      <c r="D316" s="144" t="s">
        <v>1059</v>
      </c>
      <c r="E316" s="144" t="s">
        <v>1290</v>
      </c>
      <c r="F316" s="144" t="s">
        <v>1060</v>
      </c>
      <c r="G316" s="145" t="s">
        <v>1061</v>
      </c>
      <c r="H316" s="144" t="s">
        <v>1286</v>
      </c>
      <c r="I316" s="144">
        <v>1640</v>
      </c>
      <c r="J316" s="144">
        <v>80</v>
      </c>
      <c r="K316" s="144">
        <v>15</v>
      </c>
      <c r="L316" s="144">
        <v>1735</v>
      </c>
      <c r="M316" s="144"/>
      <c r="N316" s="155"/>
    </row>
    <row r="317" spans="1:14" ht="23" customHeight="1" x14ac:dyDescent="0.2">
      <c r="A317" s="143">
        <v>43462</v>
      </c>
      <c r="B317" s="144" t="s">
        <v>1291</v>
      </c>
      <c r="C317" s="144" t="s">
        <v>1284</v>
      </c>
      <c r="D317" s="144" t="s">
        <v>1059</v>
      </c>
      <c r="E317" s="144" t="s">
        <v>1292</v>
      </c>
      <c r="F317" s="144" t="s">
        <v>1060</v>
      </c>
      <c r="G317" s="145" t="s">
        <v>1061</v>
      </c>
      <c r="H317" s="144" t="s">
        <v>1286</v>
      </c>
      <c r="I317" s="144">
        <v>1640</v>
      </c>
      <c r="J317" s="144">
        <v>80</v>
      </c>
      <c r="K317" s="144">
        <v>15</v>
      </c>
      <c r="L317" s="144">
        <v>1735</v>
      </c>
      <c r="M317" s="144"/>
      <c r="N317" s="155"/>
    </row>
    <row r="318" spans="1:14" ht="23" customHeight="1" x14ac:dyDescent="0.2">
      <c r="A318" s="143">
        <v>43462</v>
      </c>
      <c r="B318" s="144" t="s">
        <v>1293</v>
      </c>
      <c r="C318" s="144" t="s">
        <v>1284</v>
      </c>
      <c r="D318" s="144" t="s">
        <v>1059</v>
      </c>
      <c r="E318" s="144" t="s">
        <v>1294</v>
      </c>
      <c r="F318" s="144" t="s">
        <v>1060</v>
      </c>
      <c r="G318" s="145" t="s">
        <v>1061</v>
      </c>
      <c r="H318" s="144" t="s">
        <v>1286</v>
      </c>
      <c r="I318" s="144">
        <v>1640</v>
      </c>
      <c r="J318" s="144">
        <v>80</v>
      </c>
      <c r="K318" s="144">
        <v>15</v>
      </c>
      <c r="L318" s="144">
        <v>1735</v>
      </c>
      <c r="M318" s="144"/>
      <c r="N318" s="155"/>
    </row>
    <row r="319" spans="1:14" ht="23" customHeight="1" x14ac:dyDescent="0.2">
      <c r="A319" s="143">
        <v>43462</v>
      </c>
      <c r="B319" s="144" t="s">
        <v>1295</v>
      </c>
      <c r="C319" s="144" t="s">
        <v>1296</v>
      </c>
      <c r="D319" s="144" t="s">
        <v>1059</v>
      </c>
      <c r="E319" s="144" t="s">
        <v>1297</v>
      </c>
      <c r="F319" s="144" t="s">
        <v>1060</v>
      </c>
      <c r="G319" s="145" t="s">
        <v>1061</v>
      </c>
      <c r="H319" s="144" t="s">
        <v>898</v>
      </c>
      <c r="I319" s="144">
        <v>1840</v>
      </c>
      <c r="J319" s="144">
        <v>80</v>
      </c>
      <c r="K319" s="144">
        <v>15</v>
      </c>
      <c r="L319" s="144">
        <v>1935</v>
      </c>
      <c r="M319" s="144"/>
      <c r="N319" s="155"/>
    </row>
    <row r="320" spans="1:14" ht="23" customHeight="1" x14ac:dyDescent="0.2">
      <c r="A320" s="143">
        <v>43462</v>
      </c>
      <c r="B320" s="144" t="s">
        <v>1298</v>
      </c>
      <c r="C320" s="144" t="s">
        <v>1296</v>
      </c>
      <c r="D320" s="144" t="s">
        <v>1059</v>
      </c>
      <c r="E320" s="144" t="s">
        <v>1222</v>
      </c>
      <c r="F320" s="144" t="s">
        <v>1060</v>
      </c>
      <c r="G320" s="145" t="s">
        <v>1061</v>
      </c>
      <c r="H320" s="144" t="s">
        <v>898</v>
      </c>
      <c r="I320" s="144">
        <v>1840</v>
      </c>
      <c r="J320" s="144">
        <v>80</v>
      </c>
      <c r="K320" s="144">
        <v>15</v>
      </c>
      <c r="L320" s="144">
        <v>1935</v>
      </c>
      <c r="M320" s="144"/>
      <c r="N320" s="155"/>
    </row>
    <row r="321" spans="1:14" ht="23" customHeight="1" x14ac:dyDescent="0.2">
      <c r="A321" s="143">
        <v>43462</v>
      </c>
      <c r="B321" s="144" t="s">
        <v>1299</v>
      </c>
      <c r="C321" s="144" t="s">
        <v>1296</v>
      </c>
      <c r="D321" s="144" t="s">
        <v>1059</v>
      </c>
      <c r="E321" s="144" t="s">
        <v>1300</v>
      </c>
      <c r="F321" s="144" t="s">
        <v>1060</v>
      </c>
      <c r="G321" s="145" t="s">
        <v>1061</v>
      </c>
      <c r="H321" s="144" t="s">
        <v>898</v>
      </c>
      <c r="I321" s="144">
        <v>1840</v>
      </c>
      <c r="J321" s="144">
        <v>80</v>
      </c>
      <c r="K321" s="144">
        <v>15</v>
      </c>
      <c r="L321" s="144">
        <v>1935</v>
      </c>
      <c r="M321" s="144"/>
      <c r="N321" s="155"/>
    </row>
    <row r="322" spans="1:14" ht="23" customHeight="1" x14ac:dyDescent="0.2">
      <c r="A322" s="143">
        <v>43462</v>
      </c>
      <c r="B322" s="144" t="s">
        <v>1301</v>
      </c>
      <c r="C322" s="144" t="s">
        <v>1302</v>
      </c>
      <c r="D322" s="144" t="s">
        <v>1303</v>
      </c>
      <c r="E322" s="144" t="s">
        <v>1304</v>
      </c>
      <c r="F322" s="144" t="s">
        <v>1051</v>
      </c>
      <c r="G322" s="145" t="s">
        <v>1305</v>
      </c>
      <c r="H322" s="144" t="s">
        <v>506</v>
      </c>
      <c r="I322" s="144">
        <v>1180</v>
      </c>
      <c r="J322" s="144">
        <v>80</v>
      </c>
      <c r="K322" s="144">
        <v>15</v>
      </c>
      <c r="L322" s="144">
        <v>1275</v>
      </c>
      <c r="M322" s="144"/>
      <c r="N322" s="155"/>
    </row>
    <row r="323" spans="1:14" ht="23" customHeight="1" x14ac:dyDescent="0.2">
      <c r="A323" s="143">
        <v>43462</v>
      </c>
      <c r="B323" s="144" t="s">
        <v>1306</v>
      </c>
      <c r="C323" s="144" t="s">
        <v>1307</v>
      </c>
      <c r="D323" s="144" t="s">
        <v>1059</v>
      </c>
      <c r="E323" s="144" t="s">
        <v>1308</v>
      </c>
      <c r="F323" s="144" t="s">
        <v>1060</v>
      </c>
      <c r="G323" s="145" t="s">
        <v>1061</v>
      </c>
      <c r="H323" s="144" t="s">
        <v>910</v>
      </c>
      <c r="I323" s="144">
        <v>1550</v>
      </c>
      <c r="J323" s="144">
        <v>80</v>
      </c>
      <c r="K323" s="144">
        <v>15</v>
      </c>
      <c r="L323" s="144">
        <v>1645</v>
      </c>
      <c r="M323" s="144"/>
      <c r="N323" s="155"/>
    </row>
    <row r="324" spans="1:14" ht="23" customHeight="1" x14ac:dyDescent="0.2">
      <c r="A324" s="143">
        <v>43462</v>
      </c>
      <c r="B324" s="144" t="s">
        <v>1309</v>
      </c>
      <c r="C324" s="144" t="s">
        <v>1307</v>
      </c>
      <c r="D324" s="144" t="s">
        <v>1059</v>
      </c>
      <c r="E324" s="144" t="s">
        <v>1310</v>
      </c>
      <c r="F324" s="144" t="s">
        <v>1060</v>
      </c>
      <c r="G324" s="145" t="s">
        <v>1061</v>
      </c>
      <c r="H324" s="144" t="s">
        <v>910</v>
      </c>
      <c r="I324" s="144">
        <v>1550</v>
      </c>
      <c r="J324" s="144">
        <v>80</v>
      </c>
      <c r="K324" s="144">
        <v>15</v>
      </c>
      <c r="L324" s="144">
        <v>1645</v>
      </c>
      <c r="M324" s="144"/>
      <c r="N324" s="155"/>
    </row>
    <row r="325" spans="1:14" ht="23" customHeight="1" x14ac:dyDescent="0.2">
      <c r="A325" s="143">
        <v>43462</v>
      </c>
      <c r="B325" s="144" t="s">
        <v>1311</v>
      </c>
      <c r="C325" s="144" t="s">
        <v>1312</v>
      </c>
      <c r="D325" s="144" t="s">
        <v>1059</v>
      </c>
      <c r="E325" s="144" t="s">
        <v>1313</v>
      </c>
      <c r="F325" s="144" t="s">
        <v>1060</v>
      </c>
      <c r="G325" s="145" t="s">
        <v>1061</v>
      </c>
      <c r="H325" s="144" t="s">
        <v>910</v>
      </c>
      <c r="I325" s="144">
        <v>1550</v>
      </c>
      <c r="J325" s="144">
        <v>80</v>
      </c>
      <c r="K325" s="144">
        <v>15</v>
      </c>
      <c r="L325" s="144">
        <v>1645</v>
      </c>
      <c r="M325" s="144"/>
      <c r="N325" s="155"/>
    </row>
    <row r="326" spans="1:14" ht="23" customHeight="1" x14ac:dyDescent="0.2">
      <c r="A326" s="143">
        <v>43462</v>
      </c>
      <c r="B326" s="144" t="s">
        <v>1314</v>
      </c>
      <c r="C326" s="144" t="s">
        <v>1312</v>
      </c>
      <c r="D326" s="144" t="s">
        <v>1059</v>
      </c>
      <c r="E326" s="144" t="s">
        <v>1315</v>
      </c>
      <c r="F326" s="144" t="s">
        <v>1060</v>
      </c>
      <c r="G326" s="145" t="s">
        <v>1061</v>
      </c>
      <c r="H326" s="144" t="s">
        <v>910</v>
      </c>
      <c r="I326" s="144">
        <v>1550</v>
      </c>
      <c r="J326" s="144">
        <v>80</v>
      </c>
      <c r="K326" s="144">
        <v>15</v>
      </c>
      <c r="L326" s="144">
        <v>1645</v>
      </c>
      <c r="M326" s="144"/>
      <c r="N326" s="155"/>
    </row>
    <row r="327" spans="1:14" ht="23" customHeight="1" x14ac:dyDescent="0.2">
      <c r="A327" s="143">
        <v>43462</v>
      </c>
      <c r="B327" s="144" t="s">
        <v>1316</v>
      </c>
      <c r="C327" s="144" t="s">
        <v>1317</v>
      </c>
      <c r="D327" s="144" t="s">
        <v>1059</v>
      </c>
      <c r="E327" s="144" t="s">
        <v>1304</v>
      </c>
      <c r="F327" s="144" t="s">
        <v>1060</v>
      </c>
      <c r="G327" s="145" t="s">
        <v>1061</v>
      </c>
      <c r="H327" s="144" t="s">
        <v>898</v>
      </c>
      <c r="I327" s="144">
        <v>1840</v>
      </c>
      <c r="J327" s="144">
        <v>80</v>
      </c>
      <c r="K327" s="144">
        <v>15</v>
      </c>
      <c r="L327" s="144">
        <v>1935</v>
      </c>
      <c r="M327" s="144"/>
      <c r="N327" s="155"/>
    </row>
    <row r="328" spans="1:14" ht="23" customHeight="1" x14ac:dyDescent="0.2">
      <c r="A328" s="143">
        <v>43462</v>
      </c>
      <c r="B328" s="144" t="s">
        <v>1318</v>
      </c>
      <c r="C328" s="144" t="s">
        <v>1319</v>
      </c>
      <c r="D328" s="144" t="s">
        <v>1059</v>
      </c>
      <c r="E328" s="144" t="s">
        <v>1320</v>
      </c>
      <c r="F328" s="144" t="s">
        <v>1060</v>
      </c>
      <c r="G328" s="145" t="s">
        <v>1061</v>
      </c>
      <c r="H328" s="144" t="s">
        <v>637</v>
      </c>
      <c r="I328" s="144">
        <v>1360</v>
      </c>
      <c r="J328" s="144">
        <v>80</v>
      </c>
      <c r="K328" s="144">
        <v>15</v>
      </c>
      <c r="L328" s="144">
        <v>1455</v>
      </c>
      <c r="M328" s="144"/>
      <c r="N328" s="155"/>
    </row>
    <row r="329" spans="1:14" ht="23" customHeight="1" x14ac:dyDescent="0.2">
      <c r="A329" s="143">
        <v>43462</v>
      </c>
      <c r="B329" s="144" t="s">
        <v>1321</v>
      </c>
      <c r="C329" s="144" t="s">
        <v>1319</v>
      </c>
      <c r="D329" s="144" t="s">
        <v>1059</v>
      </c>
      <c r="E329" s="144" t="s">
        <v>1322</v>
      </c>
      <c r="F329" s="144" t="s">
        <v>1060</v>
      </c>
      <c r="G329" s="145" t="s">
        <v>1061</v>
      </c>
      <c r="H329" s="144" t="s">
        <v>637</v>
      </c>
      <c r="I329" s="144">
        <v>1360</v>
      </c>
      <c r="J329" s="144">
        <v>80</v>
      </c>
      <c r="K329" s="144">
        <v>15</v>
      </c>
      <c r="L329" s="144">
        <v>1455</v>
      </c>
      <c r="M329" s="144"/>
      <c r="N329" s="155"/>
    </row>
    <row r="330" spans="1:14" ht="23" customHeight="1" x14ac:dyDescent="0.2">
      <c r="A330" s="143">
        <v>43462</v>
      </c>
      <c r="B330" s="144" t="s">
        <v>1323</v>
      </c>
      <c r="C330" s="144" t="s">
        <v>1324</v>
      </c>
      <c r="D330" s="144" t="s">
        <v>1181</v>
      </c>
      <c r="E330" s="144" t="s">
        <v>1325</v>
      </c>
      <c r="F330" s="144" t="s">
        <v>1051</v>
      </c>
      <c r="G330" s="145" t="s">
        <v>1183</v>
      </c>
      <c r="H330" s="144" t="s">
        <v>500</v>
      </c>
      <c r="I330" s="144">
        <v>990</v>
      </c>
      <c r="J330" s="144">
        <v>80</v>
      </c>
      <c r="K330" s="144">
        <v>15</v>
      </c>
      <c r="L330" s="144">
        <v>1085</v>
      </c>
      <c r="M330" s="144"/>
      <c r="N330" s="155"/>
    </row>
    <row r="331" spans="1:14" ht="23" customHeight="1" x14ac:dyDescent="0.2">
      <c r="A331" s="143">
        <v>43462</v>
      </c>
      <c r="B331" s="144" t="s">
        <v>1326</v>
      </c>
      <c r="C331" s="144" t="s">
        <v>1324</v>
      </c>
      <c r="D331" s="144" t="s">
        <v>1181</v>
      </c>
      <c r="E331" s="144" t="s">
        <v>1327</v>
      </c>
      <c r="F331" s="144" t="s">
        <v>1051</v>
      </c>
      <c r="G331" s="145" t="s">
        <v>1183</v>
      </c>
      <c r="H331" s="144" t="s">
        <v>500</v>
      </c>
      <c r="I331" s="144">
        <v>990</v>
      </c>
      <c r="J331" s="144">
        <v>80</v>
      </c>
      <c r="K331" s="144">
        <v>15</v>
      </c>
      <c r="L331" s="144">
        <v>1085</v>
      </c>
      <c r="M331" s="144"/>
      <c r="N331" s="155"/>
    </row>
    <row r="332" spans="1:14" ht="23" customHeight="1" x14ac:dyDescent="0.2">
      <c r="A332" s="143">
        <v>43462</v>
      </c>
      <c r="B332" s="144" t="s">
        <v>1328</v>
      </c>
      <c r="C332" s="144" t="s">
        <v>1324</v>
      </c>
      <c r="D332" s="144" t="s">
        <v>1181</v>
      </c>
      <c r="E332" s="144" t="s">
        <v>1329</v>
      </c>
      <c r="F332" s="144" t="s">
        <v>1051</v>
      </c>
      <c r="G332" s="145" t="s">
        <v>1183</v>
      </c>
      <c r="H332" s="144" t="s">
        <v>500</v>
      </c>
      <c r="I332" s="144">
        <v>990</v>
      </c>
      <c r="J332" s="144">
        <v>80</v>
      </c>
      <c r="K332" s="144">
        <v>15</v>
      </c>
      <c r="L332" s="144">
        <v>1085</v>
      </c>
      <c r="M332" s="144"/>
      <c r="N332" s="155"/>
    </row>
    <row r="333" spans="1:14" ht="23" customHeight="1" x14ac:dyDescent="0.2">
      <c r="A333" s="143">
        <v>43462</v>
      </c>
      <c r="B333" s="144" t="s">
        <v>1330</v>
      </c>
      <c r="C333" s="144" t="s">
        <v>1324</v>
      </c>
      <c r="D333" s="144" t="s">
        <v>1181</v>
      </c>
      <c r="E333" s="144" t="s">
        <v>1331</v>
      </c>
      <c r="F333" s="144" t="s">
        <v>1051</v>
      </c>
      <c r="G333" s="145" t="s">
        <v>1183</v>
      </c>
      <c r="H333" s="144" t="s">
        <v>500</v>
      </c>
      <c r="I333" s="144">
        <v>990</v>
      </c>
      <c r="J333" s="144">
        <v>80</v>
      </c>
      <c r="K333" s="144">
        <v>15</v>
      </c>
      <c r="L333" s="144">
        <v>1085</v>
      </c>
      <c r="M333" s="144"/>
      <c r="N333" s="155"/>
    </row>
    <row r="334" spans="1:14" ht="23" customHeight="1" x14ac:dyDescent="0.2">
      <c r="A334" s="143">
        <v>43462</v>
      </c>
      <c r="B334" s="144" t="s">
        <v>1332</v>
      </c>
      <c r="C334" s="144" t="s">
        <v>1324</v>
      </c>
      <c r="D334" s="144" t="s">
        <v>1181</v>
      </c>
      <c r="E334" s="144" t="s">
        <v>1333</v>
      </c>
      <c r="F334" s="144" t="s">
        <v>1051</v>
      </c>
      <c r="G334" s="145" t="s">
        <v>1183</v>
      </c>
      <c r="H334" s="144" t="s">
        <v>500</v>
      </c>
      <c r="I334" s="144">
        <v>990</v>
      </c>
      <c r="J334" s="144">
        <v>80</v>
      </c>
      <c r="K334" s="144">
        <v>15</v>
      </c>
      <c r="L334" s="144">
        <v>1085</v>
      </c>
      <c r="M334" s="144"/>
      <c r="N334" s="155"/>
    </row>
    <row r="335" spans="1:14" ht="23" customHeight="1" x14ac:dyDescent="0.2">
      <c r="A335" s="143">
        <v>43462</v>
      </c>
      <c r="B335" s="144" t="s">
        <v>1334</v>
      </c>
      <c r="C335" s="144" t="s">
        <v>1335</v>
      </c>
      <c r="D335" s="144" t="s">
        <v>1059</v>
      </c>
      <c r="E335" s="144" t="s">
        <v>1235</v>
      </c>
      <c r="F335" s="144" t="s">
        <v>1060</v>
      </c>
      <c r="G335" s="145" t="s">
        <v>1061</v>
      </c>
      <c r="H335" s="144" t="s">
        <v>852</v>
      </c>
      <c r="I335" s="144">
        <v>1450</v>
      </c>
      <c r="J335" s="144">
        <v>80</v>
      </c>
      <c r="K335" s="144">
        <v>15</v>
      </c>
      <c r="L335" s="144">
        <v>1545</v>
      </c>
      <c r="M335" s="144"/>
      <c r="N335" s="155"/>
    </row>
    <row r="336" spans="1:14" ht="23" customHeight="1" x14ac:dyDescent="0.2">
      <c r="A336" s="143">
        <v>43462</v>
      </c>
      <c r="B336" s="144" t="s">
        <v>1336</v>
      </c>
      <c r="C336" s="144" t="s">
        <v>1335</v>
      </c>
      <c r="D336" s="144" t="s">
        <v>1059</v>
      </c>
      <c r="E336" s="144" t="s">
        <v>1337</v>
      </c>
      <c r="F336" s="144" t="s">
        <v>1060</v>
      </c>
      <c r="G336" s="145" t="s">
        <v>1061</v>
      </c>
      <c r="H336" s="144" t="s">
        <v>852</v>
      </c>
      <c r="I336" s="144">
        <v>1450</v>
      </c>
      <c r="J336" s="144">
        <v>80</v>
      </c>
      <c r="K336" s="144">
        <v>15</v>
      </c>
      <c r="L336" s="144">
        <v>1545</v>
      </c>
      <c r="M336" s="144"/>
      <c r="N336" s="155"/>
    </row>
    <row r="337" spans="1:14" ht="23" customHeight="1" x14ac:dyDescent="0.2">
      <c r="A337" s="143">
        <v>43462</v>
      </c>
      <c r="B337" s="144" t="s">
        <v>1338</v>
      </c>
      <c r="C337" s="144" t="s">
        <v>1335</v>
      </c>
      <c r="D337" s="144" t="s">
        <v>1059</v>
      </c>
      <c r="E337" s="144" t="s">
        <v>1237</v>
      </c>
      <c r="F337" s="144" t="s">
        <v>1060</v>
      </c>
      <c r="G337" s="145" t="s">
        <v>1061</v>
      </c>
      <c r="H337" s="144" t="s">
        <v>852</v>
      </c>
      <c r="I337" s="144">
        <v>1450</v>
      </c>
      <c r="J337" s="144">
        <v>80</v>
      </c>
      <c r="K337" s="144">
        <v>15</v>
      </c>
      <c r="L337" s="144">
        <v>1545</v>
      </c>
      <c r="M337" s="144"/>
      <c r="N337" s="155"/>
    </row>
    <row r="338" spans="1:14" ht="23" customHeight="1" x14ac:dyDescent="0.2">
      <c r="A338" s="143">
        <v>43462</v>
      </c>
      <c r="B338" s="144" t="s">
        <v>1339</v>
      </c>
      <c r="C338" s="144" t="s">
        <v>1335</v>
      </c>
      <c r="D338" s="144" t="s">
        <v>1059</v>
      </c>
      <c r="E338" s="144" t="s">
        <v>1239</v>
      </c>
      <c r="F338" s="144" t="s">
        <v>1060</v>
      </c>
      <c r="G338" s="145" t="s">
        <v>1061</v>
      </c>
      <c r="H338" s="144" t="s">
        <v>852</v>
      </c>
      <c r="I338" s="144">
        <v>1450</v>
      </c>
      <c r="J338" s="144">
        <v>80</v>
      </c>
      <c r="K338" s="144">
        <v>15</v>
      </c>
      <c r="L338" s="144">
        <v>1545</v>
      </c>
      <c r="M338" s="144"/>
      <c r="N338" s="155"/>
    </row>
    <row r="339" spans="1:14" ht="23" customHeight="1" x14ac:dyDescent="0.2">
      <c r="A339" s="143">
        <v>43462</v>
      </c>
      <c r="B339" s="144" t="s">
        <v>1340</v>
      </c>
      <c r="C339" s="144" t="s">
        <v>1335</v>
      </c>
      <c r="D339" s="144" t="s">
        <v>1059</v>
      </c>
      <c r="E339" s="144" t="s">
        <v>1241</v>
      </c>
      <c r="F339" s="144" t="s">
        <v>1060</v>
      </c>
      <c r="G339" s="145" t="s">
        <v>1061</v>
      </c>
      <c r="H339" s="144" t="s">
        <v>852</v>
      </c>
      <c r="I339" s="144">
        <v>1450</v>
      </c>
      <c r="J339" s="144">
        <v>80</v>
      </c>
      <c r="K339" s="144">
        <v>15</v>
      </c>
      <c r="L339" s="144">
        <v>1545</v>
      </c>
      <c r="M339" s="144"/>
      <c r="N339" s="155"/>
    </row>
    <row r="340" spans="1:14" ht="23" customHeight="1" x14ac:dyDescent="0.2">
      <c r="A340" s="143">
        <v>43462</v>
      </c>
      <c r="B340" s="144" t="s">
        <v>1341</v>
      </c>
      <c r="C340" s="144" t="s">
        <v>1342</v>
      </c>
      <c r="D340" s="144" t="s">
        <v>1059</v>
      </c>
      <c r="E340" s="144" t="s">
        <v>1325</v>
      </c>
      <c r="F340" s="144" t="s">
        <v>1060</v>
      </c>
      <c r="G340" s="145" t="s">
        <v>1061</v>
      </c>
      <c r="H340" s="144" t="s">
        <v>898</v>
      </c>
      <c r="I340" s="144">
        <v>1840</v>
      </c>
      <c r="J340" s="144">
        <v>80</v>
      </c>
      <c r="K340" s="144">
        <v>15</v>
      </c>
      <c r="L340" s="144">
        <v>1935</v>
      </c>
      <c r="M340" s="144"/>
      <c r="N340" s="155"/>
    </row>
    <row r="341" spans="1:14" ht="23" customHeight="1" x14ac:dyDescent="0.2">
      <c r="A341" s="143">
        <v>43462</v>
      </c>
      <c r="B341" s="144" t="s">
        <v>1343</v>
      </c>
      <c r="C341" s="144" t="s">
        <v>1342</v>
      </c>
      <c r="D341" s="144" t="s">
        <v>1059</v>
      </c>
      <c r="E341" s="144" t="s">
        <v>1327</v>
      </c>
      <c r="F341" s="144" t="s">
        <v>1060</v>
      </c>
      <c r="G341" s="145" t="s">
        <v>1061</v>
      </c>
      <c r="H341" s="144" t="s">
        <v>898</v>
      </c>
      <c r="I341" s="144">
        <v>1840</v>
      </c>
      <c r="J341" s="144">
        <v>80</v>
      </c>
      <c r="K341" s="144">
        <v>15</v>
      </c>
      <c r="L341" s="144">
        <v>1935</v>
      </c>
      <c r="M341" s="144"/>
      <c r="N341" s="155"/>
    </row>
    <row r="342" spans="1:14" ht="23" customHeight="1" x14ac:dyDescent="0.2">
      <c r="A342" s="143">
        <v>43462</v>
      </c>
      <c r="B342" s="144" t="s">
        <v>1344</v>
      </c>
      <c r="C342" s="144" t="s">
        <v>1342</v>
      </c>
      <c r="D342" s="144" t="s">
        <v>1059</v>
      </c>
      <c r="E342" s="144" t="s">
        <v>1329</v>
      </c>
      <c r="F342" s="144" t="s">
        <v>1060</v>
      </c>
      <c r="G342" s="145" t="s">
        <v>1061</v>
      </c>
      <c r="H342" s="144" t="s">
        <v>898</v>
      </c>
      <c r="I342" s="144">
        <v>1840</v>
      </c>
      <c r="J342" s="144">
        <v>80</v>
      </c>
      <c r="K342" s="144">
        <v>15</v>
      </c>
      <c r="L342" s="144">
        <v>1935</v>
      </c>
      <c r="M342" s="144"/>
      <c r="N342" s="155"/>
    </row>
    <row r="343" spans="1:14" ht="23" customHeight="1" x14ac:dyDescent="0.2">
      <c r="A343" s="143">
        <v>43462</v>
      </c>
      <c r="B343" s="144" t="s">
        <v>1345</v>
      </c>
      <c r="C343" s="144" t="s">
        <v>1342</v>
      </c>
      <c r="D343" s="144" t="s">
        <v>1059</v>
      </c>
      <c r="E343" s="144" t="s">
        <v>1346</v>
      </c>
      <c r="F343" s="144" t="s">
        <v>1060</v>
      </c>
      <c r="G343" s="145" t="s">
        <v>1061</v>
      </c>
      <c r="H343" s="144" t="s">
        <v>898</v>
      </c>
      <c r="I343" s="144">
        <v>1840</v>
      </c>
      <c r="J343" s="144">
        <v>80</v>
      </c>
      <c r="K343" s="144">
        <v>15</v>
      </c>
      <c r="L343" s="144">
        <v>1935</v>
      </c>
      <c r="M343" s="144"/>
      <c r="N343" s="155"/>
    </row>
    <row r="344" spans="1:14" ht="23" customHeight="1" x14ac:dyDescent="0.2">
      <c r="A344" s="143">
        <v>43462</v>
      </c>
      <c r="B344" s="144" t="s">
        <v>1347</v>
      </c>
      <c r="C344" s="144" t="s">
        <v>1342</v>
      </c>
      <c r="D344" s="144" t="s">
        <v>1059</v>
      </c>
      <c r="E344" s="144" t="s">
        <v>1331</v>
      </c>
      <c r="F344" s="144" t="s">
        <v>1060</v>
      </c>
      <c r="G344" s="145" t="s">
        <v>1061</v>
      </c>
      <c r="H344" s="144" t="s">
        <v>898</v>
      </c>
      <c r="I344" s="144">
        <v>1840</v>
      </c>
      <c r="J344" s="144">
        <v>80</v>
      </c>
      <c r="K344" s="144">
        <v>15</v>
      </c>
      <c r="L344" s="144">
        <v>1935</v>
      </c>
      <c r="M344" s="144"/>
      <c r="N344" s="155"/>
    </row>
    <row r="345" spans="1:14" ht="23" customHeight="1" x14ac:dyDescent="0.2">
      <c r="A345" s="143">
        <v>43462</v>
      </c>
      <c r="B345" s="144" t="s">
        <v>1348</v>
      </c>
      <c r="C345" s="144" t="s">
        <v>1342</v>
      </c>
      <c r="D345" s="144" t="s">
        <v>1059</v>
      </c>
      <c r="E345" s="144" t="s">
        <v>1333</v>
      </c>
      <c r="F345" s="144" t="s">
        <v>1060</v>
      </c>
      <c r="G345" s="145" t="s">
        <v>1061</v>
      </c>
      <c r="H345" s="144" t="s">
        <v>898</v>
      </c>
      <c r="I345" s="144">
        <v>1840</v>
      </c>
      <c r="J345" s="144">
        <v>80</v>
      </c>
      <c r="K345" s="144">
        <v>15</v>
      </c>
      <c r="L345" s="144">
        <v>1935</v>
      </c>
      <c r="M345" s="144"/>
      <c r="N345" s="155"/>
    </row>
    <row r="346" spans="1:14" ht="23" customHeight="1" x14ac:dyDescent="0.2">
      <c r="A346" s="143">
        <v>43462</v>
      </c>
      <c r="B346" s="144" t="s">
        <v>1349</v>
      </c>
      <c r="C346" s="144" t="s">
        <v>1350</v>
      </c>
      <c r="D346" s="144" t="s">
        <v>1049</v>
      </c>
      <c r="E346" s="144" t="s">
        <v>1351</v>
      </c>
      <c r="F346" s="144" t="s">
        <v>1051</v>
      </c>
      <c r="G346" s="145" t="s">
        <v>1052</v>
      </c>
      <c r="H346" s="144" t="s">
        <v>649</v>
      </c>
      <c r="I346" s="144">
        <v>770</v>
      </c>
      <c r="J346" s="144">
        <v>80</v>
      </c>
      <c r="K346" s="144">
        <v>15</v>
      </c>
      <c r="L346" s="144">
        <v>865</v>
      </c>
      <c r="M346" s="144"/>
      <c r="N346" s="155"/>
    </row>
    <row r="347" spans="1:14" ht="23" customHeight="1" x14ac:dyDescent="0.2">
      <c r="A347" s="143">
        <v>43462</v>
      </c>
      <c r="B347" s="144" t="s">
        <v>1352</v>
      </c>
      <c r="C347" s="144" t="s">
        <v>1350</v>
      </c>
      <c r="D347" s="144" t="s">
        <v>1049</v>
      </c>
      <c r="E347" s="144" t="s">
        <v>1353</v>
      </c>
      <c r="F347" s="144" t="s">
        <v>1051</v>
      </c>
      <c r="G347" s="145" t="s">
        <v>1052</v>
      </c>
      <c r="H347" s="144" t="s">
        <v>649</v>
      </c>
      <c r="I347" s="144">
        <v>770</v>
      </c>
      <c r="J347" s="144">
        <v>80</v>
      </c>
      <c r="K347" s="144">
        <v>15</v>
      </c>
      <c r="L347" s="144">
        <v>865</v>
      </c>
      <c r="M347" s="144"/>
      <c r="N347" s="155"/>
    </row>
    <row r="348" spans="1:14" ht="23" customHeight="1" x14ac:dyDescent="0.2">
      <c r="A348" s="143">
        <v>43462</v>
      </c>
      <c r="B348" s="144" t="s">
        <v>1354</v>
      </c>
      <c r="C348" s="144" t="s">
        <v>1350</v>
      </c>
      <c r="D348" s="144" t="s">
        <v>1049</v>
      </c>
      <c r="E348" s="144" t="s">
        <v>1213</v>
      </c>
      <c r="F348" s="144" t="s">
        <v>1051</v>
      </c>
      <c r="G348" s="145" t="s">
        <v>1052</v>
      </c>
      <c r="H348" s="144" t="s">
        <v>649</v>
      </c>
      <c r="I348" s="144">
        <v>770</v>
      </c>
      <c r="J348" s="144">
        <v>80</v>
      </c>
      <c r="K348" s="144">
        <v>15</v>
      </c>
      <c r="L348" s="144">
        <v>865</v>
      </c>
      <c r="M348" s="144"/>
      <c r="N348" s="155"/>
    </row>
    <row r="349" spans="1:14" ht="23" customHeight="1" x14ac:dyDescent="0.2">
      <c r="A349" s="143">
        <v>43462</v>
      </c>
      <c r="B349" s="144" t="s">
        <v>1355</v>
      </c>
      <c r="C349" s="144" t="s">
        <v>1350</v>
      </c>
      <c r="D349" s="144" t="s">
        <v>1049</v>
      </c>
      <c r="E349" s="144" t="s">
        <v>1216</v>
      </c>
      <c r="F349" s="144" t="s">
        <v>1051</v>
      </c>
      <c r="G349" s="145" t="s">
        <v>1052</v>
      </c>
      <c r="H349" s="144" t="s">
        <v>649</v>
      </c>
      <c r="I349" s="144">
        <v>770</v>
      </c>
      <c r="J349" s="144">
        <v>80</v>
      </c>
      <c r="K349" s="144">
        <v>15</v>
      </c>
      <c r="L349" s="144">
        <v>865</v>
      </c>
      <c r="M349" s="144"/>
      <c r="N349" s="155"/>
    </row>
    <row r="350" spans="1:14" ht="23" customHeight="1" x14ac:dyDescent="0.2">
      <c r="A350" s="143">
        <v>43462</v>
      </c>
      <c r="B350" s="144" t="s">
        <v>1356</v>
      </c>
      <c r="C350" s="144" t="s">
        <v>1350</v>
      </c>
      <c r="D350" s="144" t="s">
        <v>1049</v>
      </c>
      <c r="E350" s="144" t="s">
        <v>1357</v>
      </c>
      <c r="F350" s="144" t="s">
        <v>1051</v>
      </c>
      <c r="G350" s="145" t="s">
        <v>1052</v>
      </c>
      <c r="H350" s="144" t="s">
        <v>649</v>
      </c>
      <c r="I350" s="144">
        <v>770</v>
      </c>
      <c r="J350" s="144">
        <v>80</v>
      </c>
      <c r="K350" s="144">
        <v>15</v>
      </c>
      <c r="L350" s="144">
        <v>865</v>
      </c>
      <c r="M350" s="144"/>
      <c r="N350" s="155"/>
    </row>
    <row r="351" spans="1:14" ht="23" customHeight="1" x14ac:dyDescent="0.2">
      <c r="A351" s="143">
        <v>43462</v>
      </c>
      <c r="B351" s="144" t="s">
        <v>1358</v>
      </c>
      <c r="C351" s="144" t="s">
        <v>1350</v>
      </c>
      <c r="D351" s="144" t="s">
        <v>1049</v>
      </c>
      <c r="E351" s="144" t="s">
        <v>1359</v>
      </c>
      <c r="F351" s="144" t="s">
        <v>1051</v>
      </c>
      <c r="G351" s="145" t="s">
        <v>1052</v>
      </c>
      <c r="H351" s="144" t="s">
        <v>649</v>
      </c>
      <c r="I351" s="144">
        <v>770</v>
      </c>
      <c r="J351" s="144">
        <v>80</v>
      </c>
      <c r="K351" s="144">
        <v>15</v>
      </c>
      <c r="L351" s="144">
        <v>865</v>
      </c>
      <c r="M351" s="144"/>
      <c r="N351" s="155"/>
    </row>
    <row r="352" spans="1:14" ht="23" customHeight="1" x14ac:dyDescent="0.2">
      <c r="A352" s="143">
        <v>43462</v>
      </c>
      <c r="B352" s="144" t="s">
        <v>1360</v>
      </c>
      <c r="C352" s="144" t="s">
        <v>1350</v>
      </c>
      <c r="D352" s="144" t="s">
        <v>1049</v>
      </c>
      <c r="E352" s="144" t="s">
        <v>1361</v>
      </c>
      <c r="F352" s="144" t="s">
        <v>1051</v>
      </c>
      <c r="G352" s="145" t="s">
        <v>1052</v>
      </c>
      <c r="H352" s="144" t="s">
        <v>649</v>
      </c>
      <c r="I352" s="144">
        <v>770</v>
      </c>
      <c r="J352" s="144">
        <v>80</v>
      </c>
      <c r="K352" s="144">
        <v>15</v>
      </c>
      <c r="L352" s="144">
        <v>865</v>
      </c>
      <c r="M352" s="144"/>
      <c r="N352" s="155"/>
    </row>
    <row r="353" spans="1:14" ht="23" customHeight="1" x14ac:dyDescent="0.2">
      <c r="A353" s="143">
        <v>43462</v>
      </c>
      <c r="B353" s="144" t="s">
        <v>1362</v>
      </c>
      <c r="C353" s="144" t="s">
        <v>1363</v>
      </c>
      <c r="D353" s="144" t="s">
        <v>1059</v>
      </c>
      <c r="E353" s="144" t="s">
        <v>1364</v>
      </c>
      <c r="F353" s="144" t="s">
        <v>1060</v>
      </c>
      <c r="G353" s="145" t="s">
        <v>1214</v>
      </c>
      <c r="H353" s="144" t="s">
        <v>506</v>
      </c>
      <c r="I353" s="144">
        <v>1180</v>
      </c>
      <c r="J353" s="144">
        <v>80</v>
      </c>
      <c r="K353" s="144">
        <v>15</v>
      </c>
      <c r="L353" s="144">
        <v>1275</v>
      </c>
      <c r="M353" s="144"/>
      <c r="N353" s="155"/>
    </row>
    <row r="354" spans="1:14" ht="23" customHeight="1" x14ac:dyDescent="0.2">
      <c r="A354" s="143">
        <v>43462</v>
      </c>
      <c r="B354" s="144" t="s">
        <v>1365</v>
      </c>
      <c r="C354" s="144" t="s">
        <v>1366</v>
      </c>
      <c r="D354" s="144" t="s">
        <v>1181</v>
      </c>
      <c r="E354" s="144" t="s">
        <v>1367</v>
      </c>
      <c r="F354" s="144" t="s">
        <v>1051</v>
      </c>
      <c r="G354" s="145" t="s">
        <v>1183</v>
      </c>
      <c r="H354" s="144" t="s">
        <v>500</v>
      </c>
      <c r="I354" s="144">
        <v>990</v>
      </c>
      <c r="J354" s="144">
        <v>80</v>
      </c>
      <c r="K354" s="144">
        <v>15</v>
      </c>
      <c r="L354" s="144">
        <v>1085</v>
      </c>
      <c r="M354" s="144"/>
      <c r="N354" s="155"/>
    </row>
    <row r="355" spans="1:14" ht="23" customHeight="1" x14ac:dyDescent="0.2">
      <c r="A355" s="143">
        <v>43462</v>
      </c>
      <c r="B355" s="144" t="s">
        <v>1368</v>
      </c>
      <c r="C355" s="144" t="s">
        <v>1366</v>
      </c>
      <c r="D355" s="144" t="s">
        <v>1181</v>
      </c>
      <c r="E355" s="144" t="s">
        <v>1369</v>
      </c>
      <c r="F355" s="144" t="s">
        <v>1051</v>
      </c>
      <c r="G355" s="145" t="s">
        <v>1183</v>
      </c>
      <c r="H355" s="144" t="s">
        <v>500</v>
      </c>
      <c r="I355" s="144">
        <v>990</v>
      </c>
      <c r="J355" s="144">
        <v>80</v>
      </c>
      <c r="K355" s="144">
        <v>15</v>
      </c>
      <c r="L355" s="144">
        <v>1085</v>
      </c>
      <c r="M355" s="144"/>
      <c r="N355" s="155"/>
    </row>
    <row r="356" spans="1:14" ht="23" customHeight="1" x14ac:dyDescent="0.2">
      <c r="A356" s="143">
        <v>43462</v>
      </c>
      <c r="B356" s="144" t="s">
        <v>1370</v>
      </c>
      <c r="C356" s="144" t="s">
        <v>1366</v>
      </c>
      <c r="D356" s="144" t="s">
        <v>1181</v>
      </c>
      <c r="E356" s="144" t="s">
        <v>1371</v>
      </c>
      <c r="F356" s="144" t="s">
        <v>1051</v>
      </c>
      <c r="G356" s="145" t="s">
        <v>1183</v>
      </c>
      <c r="H356" s="144" t="s">
        <v>500</v>
      </c>
      <c r="I356" s="144">
        <v>990</v>
      </c>
      <c r="J356" s="144">
        <v>80</v>
      </c>
      <c r="K356" s="144">
        <v>15</v>
      </c>
      <c r="L356" s="144">
        <v>1085</v>
      </c>
      <c r="M356" s="144"/>
      <c r="N356" s="155"/>
    </row>
    <row r="357" spans="1:14" ht="23" customHeight="1" x14ac:dyDescent="0.2">
      <c r="A357" s="143">
        <v>43462</v>
      </c>
      <c r="B357" s="144" t="s">
        <v>1372</v>
      </c>
      <c r="C357" s="144" t="s">
        <v>1366</v>
      </c>
      <c r="D357" s="144" t="s">
        <v>1181</v>
      </c>
      <c r="E357" s="144" t="s">
        <v>1373</v>
      </c>
      <c r="F357" s="144" t="s">
        <v>1051</v>
      </c>
      <c r="G357" s="145" t="s">
        <v>1183</v>
      </c>
      <c r="H357" s="144" t="s">
        <v>500</v>
      </c>
      <c r="I357" s="144">
        <v>990</v>
      </c>
      <c r="J357" s="144">
        <v>80</v>
      </c>
      <c r="K357" s="144">
        <v>15</v>
      </c>
      <c r="L357" s="144">
        <v>1085</v>
      </c>
      <c r="M357" s="144"/>
      <c r="N357" s="155"/>
    </row>
    <row r="358" spans="1:14" ht="23" customHeight="1" x14ac:dyDescent="0.2">
      <c r="A358" s="143">
        <v>43462</v>
      </c>
      <c r="B358" s="144" t="s">
        <v>1374</v>
      </c>
      <c r="C358" s="144" t="s">
        <v>1366</v>
      </c>
      <c r="D358" s="144" t="s">
        <v>1181</v>
      </c>
      <c r="E358" s="144" t="s">
        <v>1375</v>
      </c>
      <c r="F358" s="144" t="s">
        <v>1051</v>
      </c>
      <c r="G358" s="145" t="s">
        <v>1183</v>
      </c>
      <c r="H358" s="144" t="s">
        <v>500</v>
      </c>
      <c r="I358" s="144">
        <v>990</v>
      </c>
      <c r="J358" s="144">
        <v>80</v>
      </c>
      <c r="K358" s="144">
        <v>15</v>
      </c>
      <c r="L358" s="144">
        <v>1085</v>
      </c>
      <c r="M358" s="144"/>
      <c r="N358" s="155"/>
    </row>
    <row r="359" spans="1:14" ht="23" customHeight="1" x14ac:dyDescent="0.2">
      <c r="A359" s="143">
        <v>43462</v>
      </c>
      <c r="B359" s="144" t="s">
        <v>1376</v>
      </c>
      <c r="C359" s="144" t="s">
        <v>1377</v>
      </c>
      <c r="D359" s="144" t="s">
        <v>1059</v>
      </c>
      <c r="E359" s="144" t="s">
        <v>1367</v>
      </c>
      <c r="F359" s="144" t="s">
        <v>1060</v>
      </c>
      <c r="G359" s="145" t="s">
        <v>1214</v>
      </c>
      <c r="H359" s="144" t="s">
        <v>506</v>
      </c>
      <c r="I359" s="144">
        <v>1180</v>
      </c>
      <c r="J359" s="144">
        <v>80</v>
      </c>
      <c r="K359" s="144">
        <v>15</v>
      </c>
      <c r="L359" s="144">
        <v>1275</v>
      </c>
      <c r="M359" s="144"/>
      <c r="N359" s="155"/>
    </row>
    <row r="360" spans="1:14" ht="23" customHeight="1" x14ac:dyDescent="0.2">
      <c r="A360" s="143">
        <v>43462</v>
      </c>
      <c r="B360" s="144" t="s">
        <v>1378</v>
      </c>
      <c r="C360" s="144" t="s">
        <v>1377</v>
      </c>
      <c r="D360" s="144" t="s">
        <v>1059</v>
      </c>
      <c r="E360" s="144" t="s">
        <v>1369</v>
      </c>
      <c r="F360" s="144" t="s">
        <v>1060</v>
      </c>
      <c r="G360" s="145" t="s">
        <v>1214</v>
      </c>
      <c r="H360" s="144" t="s">
        <v>506</v>
      </c>
      <c r="I360" s="144">
        <v>1180</v>
      </c>
      <c r="J360" s="144">
        <v>80</v>
      </c>
      <c r="K360" s="144">
        <v>15</v>
      </c>
      <c r="L360" s="144">
        <v>1275</v>
      </c>
      <c r="M360" s="144"/>
      <c r="N360" s="155"/>
    </row>
    <row r="361" spans="1:14" ht="23" customHeight="1" x14ac:dyDescent="0.2">
      <c r="A361" s="143">
        <v>43462</v>
      </c>
      <c r="B361" s="144" t="s">
        <v>1379</v>
      </c>
      <c r="C361" s="144" t="s">
        <v>1377</v>
      </c>
      <c r="D361" s="144" t="s">
        <v>1059</v>
      </c>
      <c r="E361" s="144" t="s">
        <v>1371</v>
      </c>
      <c r="F361" s="144" t="s">
        <v>1060</v>
      </c>
      <c r="G361" s="145" t="s">
        <v>1214</v>
      </c>
      <c r="H361" s="144" t="s">
        <v>506</v>
      </c>
      <c r="I361" s="144">
        <v>1180</v>
      </c>
      <c r="J361" s="144">
        <v>80</v>
      </c>
      <c r="K361" s="144">
        <v>15</v>
      </c>
      <c r="L361" s="144">
        <v>1275</v>
      </c>
      <c r="M361" s="144"/>
      <c r="N361" s="155"/>
    </row>
    <row r="362" spans="1:14" ht="23" customHeight="1" x14ac:dyDescent="0.2">
      <c r="A362" s="143">
        <v>43462</v>
      </c>
      <c r="B362" s="144" t="s">
        <v>1380</v>
      </c>
      <c r="C362" s="144" t="s">
        <v>1377</v>
      </c>
      <c r="D362" s="144" t="s">
        <v>1059</v>
      </c>
      <c r="E362" s="144" t="s">
        <v>1373</v>
      </c>
      <c r="F362" s="144" t="s">
        <v>1060</v>
      </c>
      <c r="G362" s="145" t="s">
        <v>1214</v>
      </c>
      <c r="H362" s="144" t="s">
        <v>506</v>
      </c>
      <c r="I362" s="144">
        <v>1180</v>
      </c>
      <c r="J362" s="144">
        <v>80</v>
      </c>
      <c r="K362" s="144">
        <v>15</v>
      </c>
      <c r="L362" s="144">
        <v>1275</v>
      </c>
      <c r="M362" s="144"/>
      <c r="N362" s="155"/>
    </row>
    <row r="363" spans="1:14" ht="23" customHeight="1" x14ac:dyDescent="0.2">
      <c r="A363" s="143">
        <v>43462</v>
      </c>
      <c r="B363" s="144" t="s">
        <v>1381</v>
      </c>
      <c r="C363" s="144" t="s">
        <v>1377</v>
      </c>
      <c r="D363" s="144" t="s">
        <v>1059</v>
      </c>
      <c r="E363" s="144" t="s">
        <v>1375</v>
      </c>
      <c r="F363" s="144" t="s">
        <v>1060</v>
      </c>
      <c r="G363" s="145" t="s">
        <v>1214</v>
      </c>
      <c r="H363" s="144" t="s">
        <v>506</v>
      </c>
      <c r="I363" s="144">
        <v>1180</v>
      </c>
      <c r="J363" s="144">
        <v>80</v>
      </c>
      <c r="K363" s="144">
        <v>15</v>
      </c>
      <c r="L363" s="144">
        <v>1275</v>
      </c>
      <c r="M363" s="144"/>
      <c r="N363" s="155"/>
    </row>
    <row r="364" spans="1:14" ht="23" customHeight="1" x14ac:dyDescent="0.2">
      <c r="A364" s="143">
        <v>43462</v>
      </c>
      <c r="B364" s="144" t="s">
        <v>1382</v>
      </c>
      <c r="C364" s="144" t="s">
        <v>1383</v>
      </c>
      <c r="D364" s="144" t="s">
        <v>1384</v>
      </c>
      <c r="E364" s="144" t="s">
        <v>1385</v>
      </c>
      <c r="F364" s="144" t="s">
        <v>1060</v>
      </c>
      <c r="G364" s="145" t="s">
        <v>1386</v>
      </c>
      <c r="H364" s="144" t="s">
        <v>1387</v>
      </c>
      <c r="I364" s="144">
        <v>990</v>
      </c>
      <c r="J364" s="144">
        <v>80</v>
      </c>
      <c r="K364" s="144">
        <v>15</v>
      </c>
      <c r="L364" s="144">
        <v>1085</v>
      </c>
      <c r="M364" s="144"/>
      <c r="N364" s="155"/>
    </row>
    <row r="365" spans="1:14" ht="23" customHeight="1" x14ac:dyDescent="0.2">
      <c r="A365" s="143">
        <v>43462</v>
      </c>
      <c r="B365" s="144" t="s">
        <v>1388</v>
      </c>
      <c r="C365" s="144" t="s">
        <v>1389</v>
      </c>
      <c r="D365" s="144" t="s">
        <v>518</v>
      </c>
      <c r="E365" s="144" t="s">
        <v>1390</v>
      </c>
      <c r="F365" s="144" t="s">
        <v>520</v>
      </c>
      <c r="G365" s="145" t="s">
        <v>521</v>
      </c>
      <c r="H365" s="144" t="s">
        <v>506</v>
      </c>
      <c r="I365" s="144">
        <v>540</v>
      </c>
      <c r="J365" s="144">
        <v>80</v>
      </c>
      <c r="K365" s="144">
        <v>15</v>
      </c>
      <c r="L365" s="144">
        <v>635</v>
      </c>
      <c r="M365" s="144"/>
      <c r="N365" s="155"/>
    </row>
    <row r="366" spans="1:14" ht="23" customHeight="1" x14ac:dyDescent="0.2">
      <c r="A366" s="143">
        <v>43462</v>
      </c>
      <c r="B366" s="144" t="s">
        <v>1391</v>
      </c>
      <c r="C366" s="144" t="s">
        <v>1389</v>
      </c>
      <c r="D366" s="144" t="s">
        <v>518</v>
      </c>
      <c r="E366" s="144" t="s">
        <v>1392</v>
      </c>
      <c r="F366" s="144" t="s">
        <v>520</v>
      </c>
      <c r="G366" s="145" t="s">
        <v>521</v>
      </c>
      <c r="H366" s="144" t="s">
        <v>506</v>
      </c>
      <c r="I366" s="144">
        <v>540</v>
      </c>
      <c r="J366" s="144">
        <v>80</v>
      </c>
      <c r="K366" s="144">
        <v>15</v>
      </c>
      <c r="L366" s="144">
        <v>635</v>
      </c>
      <c r="M366" s="144"/>
      <c r="N366" s="155"/>
    </row>
    <row r="367" spans="1:14" ht="23" customHeight="1" x14ac:dyDescent="0.2">
      <c r="A367" s="143">
        <v>43462</v>
      </c>
      <c r="B367" s="144" t="s">
        <v>1393</v>
      </c>
      <c r="C367" s="144" t="s">
        <v>1389</v>
      </c>
      <c r="D367" s="144" t="s">
        <v>518</v>
      </c>
      <c r="E367" s="144" t="s">
        <v>1394</v>
      </c>
      <c r="F367" s="144" t="s">
        <v>520</v>
      </c>
      <c r="G367" s="145" t="s">
        <v>521</v>
      </c>
      <c r="H367" s="144" t="s">
        <v>506</v>
      </c>
      <c r="I367" s="144">
        <v>540</v>
      </c>
      <c r="J367" s="144">
        <v>80</v>
      </c>
      <c r="K367" s="144">
        <v>15</v>
      </c>
      <c r="L367" s="144">
        <v>635</v>
      </c>
      <c r="M367" s="144"/>
      <c r="N367" s="155"/>
    </row>
    <row r="368" spans="1:14" ht="23" customHeight="1" x14ac:dyDescent="0.2">
      <c r="A368" s="143">
        <v>43462</v>
      </c>
      <c r="B368" s="144" t="s">
        <v>1395</v>
      </c>
      <c r="C368" s="144" t="s">
        <v>1389</v>
      </c>
      <c r="D368" s="144" t="s">
        <v>518</v>
      </c>
      <c r="E368" s="144" t="s">
        <v>1396</v>
      </c>
      <c r="F368" s="144" t="s">
        <v>520</v>
      </c>
      <c r="G368" s="145" t="s">
        <v>521</v>
      </c>
      <c r="H368" s="144" t="s">
        <v>506</v>
      </c>
      <c r="I368" s="144">
        <v>540</v>
      </c>
      <c r="J368" s="144">
        <v>80</v>
      </c>
      <c r="K368" s="144">
        <v>15</v>
      </c>
      <c r="L368" s="144">
        <v>635</v>
      </c>
      <c r="M368" s="144"/>
      <c r="N368" s="155"/>
    </row>
    <row r="369" spans="1:14" ht="23" customHeight="1" x14ac:dyDescent="0.2">
      <c r="A369" s="143">
        <v>43462</v>
      </c>
      <c r="B369" s="144" t="s">
        <v>1397</v>
      </c>
      <c r="C369" s="144" t="s">
        <v>1398</v>
      </c>
      <c r="D369" s="144" t="s">
        <v>530</v>
      </c>
      <c r="E369" s="144" t="s">
        <v>1399</v>
      </c>
      <c r="F369" s="144" t="s">
        <v>531</v>
      </c>
      <c r="G369" s="145" t="s">
        <v>532</v>
      </c>
      <c r="H369" s="144" t="s">
        <v>533</v>
      </c>
      <c r="I369" s="144">
        <v>980</v>
      </c>
      <c r="J369" s="144">
        <v>80</v>
      </c>
      <c r="K369" s="144">
        <v>15</v>
      </c>
      <c r="L369" s="144">
        <v>1075</v>
      </c>
      <c r="M369" s="144"/>
      <c r="N369" s="155"/>
    </row>
    <row r="370" spans="1:14" ht="23" customHeight="1" x14ac:dyDescent="0.2">
      <c r="A370" s="143">
        <v>43462</v>
      </c>
      <c r="B370" s="144" t="s">
        <v>1400</v>
      </c>
      <c r="C370" s="144" t="s">
        <v>1398</v>
      </c>
      <c r="D370" s="144" t="s">
        <v>530</v>
      </c>
      <c r="E370" s="144" t="s">
        <v>1390</v>
      </c>
      <c r="F370" s="144" t="s">
        <v>531</v>
      </c>
      <c r="G370" s="145" t="s">
        <v>532</v>
      </c>
      <c r="H370" s="144" t="s">
        <v>533</v>
      </c>
      <c r="I370" s="144">
        <v>980</v>
      </c>
      <c r="J370" s="144">
        <v>80</v>
      </c>
      <c r="K370" s="144">
        <v>15</v>
      </c>
      <c r="L370" s="144">
        <v>1075</v>
      </c>
      <c r="M370" s="144"/>
      <c r="N370" s="155"/>
    </row>
    <row r="371" spans="1:14" ht="23" customHeight="1" x14ac:dyDescent="0.2">
      <c r="A371" s="143">
        <v>43462</v>
      </c>
      <c r="B371" s="144" t="s">
        <v>1401</v>
      </c>
      <c r="C371" s="144" t="s">
        <v>1398</v>
      </c>
      <c r="D371" s="144" t="s">
        <v>530</v>
      </c>
      <c r="E371" s="144" t="s">
        <v>1392</v>
      </c>
      <c r="F371" s="144" t="s">
        <v>531</v>
      </c>
      <c r="G371" s="145" t="s">
        <v>532</v>
      </c>
      <c r="H371" s="144" t="s">
        <v>533</v>
      </c>
      <c r="I371" s="144">
        <v>980</v>
      </c>
      <c r="J371" s="144">
        <v>80</v>
      </c>
      <c r="K371" s="144">
        <v>15</v>
      </c>
      <c r="L371" s="144">
        <v>1075</v>
      </c>
      <c r="M371" s="144"/>
      <c r="N371" s="155"/>
    </row>
    <row r="372" spans="1:14" ht="23" customHeight="1" x14ac:dyDescent="0.2">
      <c r="A372" s="143">
        <v>43462</v>
      </c>
      <c r="B372" s="144" t="s">
        <v>1402</v>
      </c>
      <c r="C372" s="144" t="s">
        <v>1398</v>
      </c>
      <c r="D372" s="144" t="s">
        <v>530</v>
      </c>
      <c r="E372" s="144" t="s">
        <v>1394</v>
      </c>
      <c r="F372" s="144" t="s">
        <v>531</v>
      </c>
      <c r="G372" s="145" t="s">
        <v>532</v>
      </c>
      <c r="H372" s="144" t="s">
        <v>533</v>
      </c>
      <c r="I372" s="144">
        <v>980</v>
      </c>
      <c r="J372" s="144">
        <v>80</v>
      </c>
      <c r="K372" s="144">
        <v>15</v>
      </c>
      <c r="L372" s="144">
        <v>1075</v>
      </c>
      <c r="M372" s="144"/>
      <c r="N372" s="155"/>
    </row>
    <row r="373" spans="1:14" ht="23" customHeight="1" x14ac:dyDescent="0.2">
      <c r="A373" s="143">
        <v>43462</v>
      </c>
      <c r="B373" s="144" t="s">
        <v>1403</v>
      </c>
      <c r="C373" s="144" t="s">
        <v>1398</v>
      </c>
      <c r="D373" s="144" t="s">
        <v>530</v>
      </c>
      <c r="E373" s="144" t="s">
        <v>1396</v>
      </c>
      <c r="F373" s="144" t="s">
        <v>531</v>
      </c>
      <c r="G373" s="145" t="s">
        <v>532</v>
      </c>
      <c r="H373" s="144" t="s">
        <v>533</v>
      </c>
      <c r="I373" s="144">
        <v>980</v>
      </c>
      <c r="J373" s="144">
        <v>80</v>
      </c>
      <c r="K373" s="144">
        <v>15</v>
      </c>
      <c r="L373" s="144">
        <v>1075</v>
      </c>
      <c r="M373" s="144"/>
      <c r="N373" s="155"/>
    </row>
    <row r="374" spans="1:14" ht="23" customHeight="1" x14ac:dyDescent="0.2">
      <c r="A374" s="143">
        <v>43462</v>
      </c>
      <c r="B374" s="144" t="s">
        <v>1404</v>
      </c>
      <c r="C374" s="144" t="s">
        <v>1405</v>
      </c>
      <c r="D374" s="144" t="s">
        <v>1059</v>
      </c>
      <c r="E374" s="144" t="s">
        <v>1351</v>
      </c>
      <c r="F374" s="144" t="s">
        <v>1060</v>
      </c>
      <c r="G374" s="145" t="s">
        <v>1061</v>
      </c>
      <c r="H374" s="144" t="s">
        <v>898</v>
      </c>
      <c r="I374" s="144">
        <v>1840</v>
      </c>
      <c r="J374" s="144">
        <v>80</v>
      </c>
      <c r="K374" s="144">
        <v>15</v>
      </c>
      <c r="L374" s="144">
        <v>1935</v>
      </c>
      <c r="M374" s="144"/>
      <c r="N374" s="155"/>
    </row>
    <row r="375" spans="1:14" ht="23" customHeight="1" x14ac:dyDescent="0.2">
      <c r="A375" s="143">
        <v>43462</v>
      </c>
      <c r="B375" s="144" t="s">
        <v>1406</v>
      </c>
      <c r="C375" s="144" t="s">
        <v>1405</v>
      </c>
      <c r="D375" s="144" t="s">
        <v>1059</v>
      </c>
      <c r="E375" s="144" t="s">
        <v>1353</v>
      </c>
      <c r="F375" s="144" t="s">
        <v>1060</v>
      </c>
      <c r="G375" s="145" t="s">
        <v>1061</v>
      </c>
      <c r="H375" s="144" t="s">
        <v>898</v>
      </c>
      <c r="I375" s="144">
        <v>1840</v>
      </c>
      <c r="J375" s="144">
        <v>80</v>
      </c>
      <c r="K375" s="144">
        <v>15</v>
      </c>
      <c r="L375" s="144">
        <v>1935</v>
      </c>
      <c r="M375" s="144"/>
      <c r="N375" s="155"/>
    </row>
    <row r="376" spans="1:14" ht="23" customHeight="1" x14ac:dyDescent="0.2">
      <c r="A376" s="143">
        <v>43462</v>
      </c>
      <c r="B376" s="144" t="s">
        <v>1407</v>
      </c>
      <c r="C376" s="144" t="s">
        <v>1405</v>
      </c>
      <c r="D376" s="144" t="s">
        <v>1059</v>
      </c>
      <c r="E376" s="144" t="s">
        <v>1357</v>
      </c>
      <c r="F376" s="144" t="s">
        <v>1060</v>
      </c>
      <c r="G376" s="145" t="s">
        <v>1061</v>
      </c>
      <c r="H376" s="144" t="s">
        <v>898</v>
      </c>
      <c r="I376" s="144">
        <v>1840</v>
      </c>
      <c r="J376" s="144">
        <v>80</v>
      </c>
      <c r="K376" s="144">
        <v>15</v>
      </c>
      <c r="L376" s="144">
        <v>1935</v>
      </c>
      <c r="M376" s="144"/>
      <c r="N376" s="155"/>
    </row>
    <row r="377" spans="1:14" ht="23" customHeight="1" x14ac:dyDescent="0.2">
      <c r="A377" s="143">
        <v>43462</v>
      </c>
      <c r="B377" s="144" t="s">
        <v>1408</v>
      </c>
      <c r="C377" s="144" t="s">
        <v>1405</v>
      </c>
      <c r="D377" s="144" t="s">
        <v>1059</v>
      </c>
      <c r="E377" s="144" t="s">
        <v>1359</v>
      </c>
      <c r="F377" s="144" t="s">
        <v>1060</v>
      </c>
      <c r="G377" s="145" t="s">
        <v>1061</v>
      </c>
      <c r="H377" s="144" t="s">
        <v>898</v>
      </c>
      <c r="I377" s="144">
        <v>1840</v>
      </c>
      <c r="J377" s="144">
        <v>80</v>
      </c>
      <c r="K377" s="144">
        <v>15</v>
      </c>
      <c r="L377" s="144">
        <v>1935</v>
      </c>
      <c r="M377" s="144"/>
      <c r="N377" s="155"/>
    </row>
    <row r="378" spans="1:14" ht="23" customHeight="1" x14ac:dyDescent="0.2">
      <c r="A378" s="143">
        <v>43462</v>
      </c>
      <c r="B378" s="144" t="s">
        <v>1409</v>
      </c>
      <c r="C378" s="144" t="s">
        <v>1405</v>
      </c>
      <c r="D378" s="144" t="s">
        <v>1059</v>
      </c>
      <c r="E378" s="144" t="s">
        <v>1361</v>
      </c>
      <c r="F378" s="144" t="s">
        <v>1060</v>
      </c>
      <c r="G378" s="145" t="s">
        <v>1061</v>
      </c>
      <c r="H378" s="144" t="s">
        <v>898</v>
      </c>
      <c r="I378" s="144">
        <v>1840</v>
      </c>
      <c r="J378" s="144">
        <v>80</v>
      </c>
      <c r="K378" s="144">
        <v>15</v>
      </c>
      <c r="L378" s="144">
        <v>1935</v>
      </c>
      <c r="M378" s="144"/>
      <c r="N378" s="155"/>
    </row>
    <row r="379" spans="1:14" ht="23" customHeight="1" x14ac:dyDescent="0.2">
      <c r="A379" s="143">
        <v>43462</v>
      </c>
      <c r="B379" s="144" t="s">
        <v>1410</v>
      </c>
      <c r="C379" s="144" t="s">
        <v>1411</v>
      </c>
      <c r="D379" s="144" t="s">
        <v>1162</v>
      </c>
      <c r="E379" s="144" t="s">
        <v>1412</v>
      </c>
      <c r="F379" s="144" t="s">
        <v>1051</v>
      </c>
      <c r="G379" s="145" t="s">
        <v>1413</v>
      </c>
      <c r="H379" s="144" t="s">
        <v>556</v>
      </c>
      <c r="I379" s="144">
        <v>710</v>
      </c>
      <c r="J379" s="144">
        <v>80</v>
      </c>
      <c r="K379" s="144">
        <v>15</v>
      </c>
      <c r="L379" s="144">
        <v>805</v>
      </c>
      <c r="M379" s="144"/>
      <c r="N379" s="155"/>
    </row>
    <row r="380" spans="1:14" ht="23" customHeight="1" x14ac:dyDescent="0.2">
      <c r="A380" s="143">
        <v>43462</v>
      </c>
      <c r="B380" s="144" t="s">
        <v>1414</v>
      </c>
      <c r="C380" s="144" t="s">
        <v>1415</v>
      </c>
      <c r="D380" s="144" t="s">
        <v>1384</v>
      </c>
      <c r="E380" s="144" t="s">
        <v>1412</v>
      </c>
      <c r="F380" s="144" t="s">
        <v>1060</v>
      </c>
      <c r="G380" s="145" t="s">
        <v>1386</v>
      </c>
      <c r="H380" s="144" t="s">
        <v>1387</v>
      </c>
      <c r="I380" s="144">
        <v>990</v>
      </c>
      <c r="J380" s="144">
        <v>80</v>
      </c>
      <c r="K380" s="144">
        <v>15</v>
      </c>
      <c r="L380" s="144">
        <v>1085</v>
      </c>
      <c r="M380" s="144"/>
      <c r="N380" s="155"/>
    </row>
    <row r="381" spans="1:14" ht="23" customHeight="1" x14ac:dyDescent="0.2">
      <c r="A381" s="143">
        <v>43462</v>
      </c>
      <c r="B381" s="144" t="s">
        <v>1416</v>
      </c>
      <c r="C381" s="144" t="s">
        <v>1417</v>
      </c>
      <c r="D381" s="144" t="s">
        <v>1049</v>
      </c>
      <c r="E381" s="144" t="s">
        <v>1418</v>
      </c>
      <c r="F381" s="144" t="s">
        <v>1051</v>
      </c>
      <c r="G381" s="145" t="s">
        <v>1052</v>
      </c>
      <c r="H381" s="144" t="s">
        <v>649</v>
      </c>
      <c r="I381" s="144">
        <v>770</v>
      </c>
      <c r="J381" s="144">
        <v>80</v>
      </c>
      <c r="K381" s="144">
        <v>15</v>
      </c>
      <c r="L381" s="144">
        <v>865</v>
      </c>
      <c r="M381" s="144"/>
      <c r="N381" s="155"/>
    </row>
    <row r="382" spans="1:14" ht="23" customHeight="1" x14ac:dyDescent="0.2">
      <c r="A382" s="143">
        <v>43462</v>
      </c>
      <c r="B382" s="144" t="s">
        <v>1419</v>
      </c>
      <c r="C382" s="144" t="s">
        <v>1420</v>
      </c>
      <c r="D382" s="144" t="s">
        <v>1384</v>
      </c>
      <c r="E382" s="144" t="s">
        <v>1418</v>
      </c>
      <c r="F382" s="144" t="s">
        <v>1060</v>
      </c>
      <c r="G382" s="145" t="s">
        <v>1386</v>
      </c>
      <c r="H382" s="144" t="s">
        <v>1387</v>
      </c>
      <c r="I382" s="144">
        <v>990</v>
      </c>
      <c r="J382" s="144">
        <v>80</v>
      </c>
      <c r="K382" s="144">
        <v>15</v>
      </c>
      <c r="L382" s="144">
        <v>1085</v>
      </c>
      <c r="M382" s="144"/>
      <c r="N382" s="155"/>
    </row>
    <row r="383" spans="1:14" ht="23" customHeight="1" x14ac:dyDescent="0.2">
      <c r="A383" s="143">
        <v>43462</v>
      </c>
      <c r="B383" s="144" t="s">
        <v>1421</v>
      </c>
      <c r="C383" s="144" t="s">
        <v>1422</v>
      </c>
      <c r="D383" s="144" t="s">
        <v>594</v>
      </c>
      <c r="E383" s="144" t="s">
        <v>1423</v>
      </c>
      <c r="F383" s="144" t="s">
        <v>498</v>
      </c>
      <c r="G383" s="145" t="s">
        <v>595</v>
      </c>
      <c r="H383" s="144" t="s">
        <v>500</v>
      </c>
      <c r="I383" s="144">
        <v>690</v>
      </c>
      <c r="J383" s="144">
        <v>80</v>
      </c>
      <c r="K383" s="144">
        <v>15</v>
      </c>
      <c r="L383" s="144">
        <v>785</v>
      </c>
      <c r="M383" s="144"/>
      <c r="N383" s="155"/>
    </row>
    <row r="384" spans="1:14" ht="23" customHeight="1" x14ac:dyDescent="0.2">
      <c r="A384" s="143">
        <v>43462</v>
      </c>
      <c r="B384" s="144" t="s">
        <v>1424</v>
      </c>
      <c r="C384" s="144" t="s">
        <v>1422</v>
      </c>
      <c r="D384" s="144" t="s">
        <v>594</v>
      </c>
      <c r="E384" s="144" t="s">
        <v>1425</v>
      </c>
      <c r="F384" s="144" t="s">
        <v>498</v>
      </c>
      <c r="G384" s="145" t="s">
        <v>595</v>
      </c>
      <c r="H384" s="144" t="s">
        <v>500</v>
      </c>
      <c r="I384" s="144">
        <v>690</v>
      </c>
      <c r="J384" s="144">
        <v>80</v>
      </c>
      <c r="K384" s="144">
        <v>15</v>
      </c>
      <c r="L384" s="144">
        <v>785</v>
      </c>
      <c r="M384" s="144"/>
      <c r="N384" s="155"/>
    </row>
    <row r="385" spans="1:14" ht="23" customHeight="1" x14ac:dyDescent="0.2">
      <c r="A385" s="143">
        <v>43462</v>
      </c>
      <c r="B385" s="144" t="s">
        <v>1426</v>
      </c>
      <c r="C385" s="144" t="s">
        <v>1427</v>
      </c>
      <c r="D385" s="144" t="s">
        <v>1169</v>
      </c>
      <c r="E385" s="144" t="s">
        <v>1219</v>
      </c>
      <c r="F385" s="144" t="s">
        <v>1171</v>
      </c>
      <c r="G385" s="145" t="s">
        <v>1172</v>
      </c>
      <c r="H385" s="144" t="s">
        <v>556</v>
      </c>
      <c r="I385" s="144">
        <v>460</v>
      </c>
      <c r="J385" s="144">
        <v>80</v>
      </c>
      <c r="K385" s="144">
        <v>15</v>
      </c>
      <c r="L385" s="144">
        <v>555</v>
      </c>
      <c r="M385" s="144"/>
      <c r="N385" s="155"/>
    </row>
    <row r="386" spans="1:14" ht="23" customHeight="1" x14ac:dyDescent="0.2">
      <c r="A386" s="143">
        <v>43462</v>
      </c>
      <c r="B386" s="144" t="s">
        <v>1428</v>
      </c>
      <c r="C386" s="144" t="s">
        <v>1429</v>
      </c>
      <c r="D386" s="144" t="s">
        <v>657</v>
      </c>
      <c r="E386" s="144" t="s">
        <v>1430</v>
      </c>
      <c r="F386" s="144" t="s">
        <v>985</v>
      </c>
      <c r="G386" s="145" t="s">
        <v>986</v>
      </c>
      <c r="H386" s="144" t="s">
        <v>910</v>
      </c>
      <c r="I386" s="144">
        <v>450</v>
      </c>
      <c r="J386" s="144">
        <v>80</v>
      </c>
      <c r="K386" s="144">
        <v>15</v>
      </c>
      <c r="L386" s="144">
        <v>545</v>
      </c>
      <c r="M386" s="144"/>
      <c r="N386" s="155"/>
    </row>
    <row r="387" spans="1:14" ht="23" customHeight="1" x14ac:dyDescent="0.2">
      <c r="A387" s="143">
        <v>43462</v>
      </c>
      <c r="B387" s="144" t="s">
        <v>1431</v>
      </c>
      <c r="C387" s="144" t="s">
        <v>1432</v>
      </c>
      <c r="D387" s="144" t="s">
        <v>1433</v>
      </c>
      <c r="E387" s="144" t="s">
        <v>1430</v>
      </c>
      <c r="F387" s="144" t="s">
        <v>994</v>
      </c>
      <c r="G387" s="145" t="s">
        <v>1434</v>
      </c>
      <c r="H387" s="144" t="s">
        <v>506</v>
      </c>
      <c r="I387" s="144">
        <v>660</v>
      </c>
      <c r="J387" s="144">
        <v>80</v>
      </c>
      <c r="K387" s="144">
        <v>15</v>
      </c>
      <c r="L387" s="144">
        <v>755</v>
      </c>
      <c r="M387" s="144"/>
      <c r="N387" s="155"/>
    </row>
    <row r="388" spans="1:14" ht="23" customHeight="1" x14ac:dyDescent="0.2">
      <c r="A388" s="143">
        <v>43462</v>
      </c>
      <c r="B388" s="144" t="s">
        <v>1435</v>
      </c>
      <c r="C388" s="144" t="s">
        <v>1436</v>
      </c>
      <c r="D388" s="144" t="s">
        <v>503</v>
      </c>
      <c r="E388" s="144" t="s">
        <v>1423</v>
      </c>
      <c r="F388" s="144" t="s">
        <v>504</v>
      </c>
      <c r="G388" s="145" t="s">
        <v>1437</v>
      </c>
      <c r="H388" s="144" t="s">
        <v>506</v>
      </c>
      <c r="I388" s="144">
        <v>630</v>
      </c>
      <c r="J388" s="144">
        <v>80</v>
      </c>
      <c r="K388" s="144">
        <v>15</v>
      </c>
      <c r="L388" s="144">
        <v>725</v>
      </c>
      <c r="M388" s="144"/>
      <c r="N388" s="155"/>
    </row>
    <row r="389" spans="1:14" ht="23" customHeight="1" x14ac:dyDescent="0.2">
      <c r="A389" s="143">
        <v>43462</v>
      </c>
      <c r="B389" s="144" t="s">
        <v>1438</v>
      </c>
      <c r="C389" s="144" t="s">
        <v>1436</v>
      </c>
      <c r="D389" s="144" t="s">
        <v>503</v>
      </c>
      <c r="E389" s="144" t="s">
        <v>1425</v>
      </c>
      <c r="F389" s="144" t="s">
        <v>504</v>
      </c>
      <c r="G389" s="145" t="s">
        <v>1437</v>
      </c>
      <c r="H389" s="144" t="s">
        <v>506</v>
      </c>
      <c r="I389" s="144">
        <v>630</v>
      </c>
      <c r="J389" s="144">
        <v>80</v>
      </c>
      <c r="K389" s="144">
        <v>15</v>
      </c>
      <c r="L389" s="144">
        <v>725</v>
      </c>
      <c r="M389" s="144"/>
      <c r="N389" s="155"/>
    </row>
    <row r="390" spans="1:14" ht="23" customHeight="1" x14ac:dyDescent="0.2">
      <c r="A390" s="143">
        <v>43462</v>
      </c>
      <c r="B390" s="144" t="s">
        <v>1439</v>
      </c>
      <c r="C390" s="144" t="s">
        <v>1440</v>
      </c>
      <c r="D390" s="144" t="s">
        <v>1059</v>
      </c>
      <c r="E390" s="144" t="s">
        <v>1268</v>
      </c>
      <c r="F390" s="144" t="s">
        <v>1060</v>
      </c>
      <c r="G390" s="145" t="s">
        <v>1061</v>
      </c>
      <c r="H390" s="144" t="s">
        <v>898</v>
      </c>
      <c r="I390" s="144">
        <v>1840</v>
      </c>
      <c r="J390" s="144">
        <v>80</v>
      </c>
      <c r="K390" s="144">
        <v>15</v>
      </c>
      <c r="L390" s="144">
        <v>1935</v>
      </c>
      <c r="M390" s="144"/>
      <c r="N390" s="155"/>
    </row>
    <row r="391" spans="1:14" ht="23" customHeight="1" x14ac:dyDescent="0.2">
      <c r="A391" s="143">
        <v>43462</v>
      </c>
      <c r="B391" s="144" t="s">
        <v>1441</v>
      </c>
      <c r="C391" s="144" t="s">
        <v>1440</v>
      </c>
      <c r="D391" s="144" t="s">
        <v>1059</v>
      </c>
      <c r="E391" s="144" t="s">
        <v>1270</v>
      </c>
      <c r="F391" s="144" t="s">
        <v>1060</v>
      </c>
      <c r="G391" s="145" t="s">
        <v>1061</v>
      </c>
      <c r="H391" s="144" t="s">
        <v>898</v>
      </c>
      <c r="I391" s="144">
        <v>1840</v>
      </c>
      <c r="J391" s="144">
        <v>80</v>
      </c>
      <c r="K391" s="144">
        <v>15</v>
      </c>
      <c r="L391" s="144">
        <v>1935</v>
      </c>
      <c r="M391" s="144"/>
      <c r="N391" s="155"/>
    </row>
    <row r="392" spans="1:14" ht="23" customHeight="1" x14ac:dyDescent="0.2">
      <c r="A392" s="143">
        <v>43462</v>
      </c>
      <c r="B392" s="144" t="s">
        <v>1442</v>
      </c>
      <c r="C392" s="144" t="s">
        <v>1440</v>
      </c>
      <c r="D392" s="144" t="s">
        <v>1059</v>
      </c>
      <c r="E392" s="144" t="s">
        <v>1272</v>
      </c>
      <c r="F392" s="144" t="s">
        <v>1060</v>
      </c>
      <c r="G392" s="145" t="s">
        <v>1061</v>
      </c>
      <c r="H392" s="144" t="s">
        <v>898</v>
      </c>
      <c r="I392" s="144">
        <v>1840</v>
      </c>
      <c r="J392" s="144">
        <v>80</v>
      </c>
      <c r="K392" s="144">
        <v>15</v>
      </c>
      <c r="L392" s="144">
        <v>1935</v>
      </c>
      <c r="M392" s="144"/>
      <c r="N392" s="155"/>
    </row>
    <row r="393" spans="1:14" ht="23" customHeight="1" x14ac:dyDescent="0.2">
      <c r="A393" s="143">
        <v>43462</v>
      </c>
      <c r="B393" s="144" t="s">
        <v>1443</v>
      </c>
      <c r="C393" s="144" t="s">
        <v>1440</v>
      </c>
      <c r="D393" s="144" t="s">
        <v>1059</v>
      </c>
      <c r="E393" s="144" t="s">
        <v>1274</v>
      </c>
      <c r="F393" s="144" t="s">
        <v>1060</v>
      </c>
      <c r="G393" s="145" t="s">
        <v>1061</v>
      </c>
      <c r="H393" s="144" t="s">
        <v>898</v>
      </c>
      <c r="I393" s="144">
        <v>1840</v>
      </c>
      <c r="J393" s="144">
        <v>80</v>
      </c>
      <c r="K393" s="144">
        <v>15</v>
      </c>
      <c r="L393" s="144">
        <v>1935</v>
      </c>
      <c r="M393" s="144"/>
      <c r="N393" s="155"/>
    </row>
    <row r="394" spans="1:14" ht="23" customHeight="1" x14ac:dyDescent="0.2">
      <c r="A394" s="143">
        <v>43462</v>
      </c>
      <c r="B394" s="144" t="s">
        <v>1444</v>
      </c>
      <c r="C394" s="144" t="s">
        <v>1440</v>
      </c>
      <c r="D394" s="144" t="s">
        <v>1059</v>
      </c>
      <c r="E394" s="144" t="s">
        <v>1276</v>
      </c>
      <c r="F394" s="144" t="s">
        <v>1060</v>
      </c>
      <c r="G394" s="145" t="s">
        <v>1061</v>
      </c>
      <c r="H394" s="144" t="s">
        <v>898</v>
      </c>
      <c r="I394" s="144">
        <v>1840</v>
      </c>
      <c r="J394" s="144">
        <v>80</v>
      </c>
      <c r="K394" s="144">
        <v>15</v>
      </c>
      <c r="L394" s="144">
        <v>1935</v>
      </c>
      <c r="M394" s="144"/>
      <c r="N394" s="155"/>
    </row>
    <row r="395" spans="1:14" ht="23" customHeight="1" x14ac:dyDescent="0.2">
      <c r="A395" s="143">
        <v>43462</v>
      </c>
      <c r="B395" s="144" t="s">
        <v>1445</v>
      </c>
      <c r="C395" s="144" t="s">
        <v>1440</v>
      </c>
      <c r="D395" s="144" t="s">
        <v>1059</v>
      </c>
      <c r="E395" s="144" t="s">
        <v>1278</v>
      </c>
      <c r="F395" s="144" t="s">
        <v>1060</v>
      </c>
      <c r="G395" s="145" t="s">
        <v>1061</v>
      </c>
      <c r="H395" s="144" t="s">
        <v>898</v>
      </c>
      <c r="I395" s="144">
        <v>1840</v>
      </c>
      <c r="J395" s="144">
        <v>80</v>
      </c>
      <c r="K395" s="144">
        <v>15</v>
      </c>
      <c r="L395" s="144">
        <v>1935</v>
      </c>
      <c r="M395" s="144"/>
      <c r="N395" s="155"/>
    </row>
    <row r="396" spans="1:14" ht="23" customHeight="1" x14ac:dyDescent="0.2">
      <c r="A396" s="143">
        <v>43462</v>
      </c>
      <c r="B396" s="144" t="s">
        <v>1446</v>
      </c>
      <c r="C396" s="144" t="s">
        <v>1440</v>
      </c>
      <c r="D396" s="144" t="s">
        <v>1059</v>
      </c>
      <c r="E396" s="144" t="s">
        <v>1280</v>
      </c>
      <c r="F396" s="144" t="s">
        <v>1060</v>
      </c>
      <c r="G396" s="145" t="s">
        <v>1061</v>
      </c>
      <c r="H396" s="144" t="s">
        <v>898</v>
      </c>
      <c r="I396" s="144">
        <v>1840</v>
      </c>
      <c r="J396" s="144">
        <v>80</v>
      </c>
      <c r="K396" s="144">
        <v>15</v>
      </c>
      <c r="L396" s="144">
        <v>1935</v>
      </c>
      <c r="M396" s="144"/>
      <c r="N396" s="155"/>
    </row>
    <row r="397" spans="1:14" ht="23" customHeight="1" x14ac:dyDescent="0.2">
      <c r="A397" s="143">
        <v>43462</v>
      </c>
      <c r="B397" s="144" t="s">
        <v>1447</v>
      </c>
      <c r="C397" s="144" t="s">
        <v>1440</v>
      </c>
      <c r="D397" s="144" t="s">
        <v>1059</v>
      </c>
      <c r="E397" s="144" t="s">
        <v>1448</v>
      </c>
      <c r="F397" s="144" t="s">
        <v>1060</v>
      </c>
      <c r="G397" s="145" t="s">
        <v>1061</v>
      </c>
      <c r="H397" s="144" t="s">
        <v>898</v>
      </c>
      <c r="I397" s="144">
        <v>1840</v>
      </c>
      <c r="J397" s="144">
        <v>80</v>
      </c>
      <c r="K397" s="144">
        <v>15</v>
      </c>
      <c r="L397" s="144">
        <v>1935</v>
      </c>
      <c r="M397" s="144"/>
      <c r="N397" s="155"/>
    </row>
    <row r="398" spans="1:14" ht="23" customHeight="1" x14ac:dyDescent="0.2">
      <c r="A398" s="143">
        <v>43462</v>
      </c>
      <c r="B398" s="144" t="s">
        <v>1449</v>
      </c>
      <c r="C398" s="144" t="s">
        <v>1450</v>
      </c>
      <c r="D398" s="144" t="s">
        <v>1059</v>
      </c>
      <c r="E398" s="144" t="s">
        <v>1451</v>
      </c>
      <c r="F398" s="144" t="s">
        <v>1060</v>
      </c>
      <c r="G398" s="145" t="s">
        <v>1214</v>
      </c>
      <c r="H398" s="144" t="s">
        <v>506</v>
      </c>
      <c r="I398" s="144">
        <v>1180</v>
      </c>
      <c r="J398" s="144">
        <v>80</v>
      </c>
      <c r="K398" s="144">
        <v>15</v>
      </c>
      <c r="L398" s="144">
        <v>1275</v>
      </c>
      <c r="M398" s="144"/>
      <c r="N398" s="155"/>
    </row>
    <row r="399" spans="1:14" ht="23" customHeight="1" x14ac:dyDescent="0.2">
      <c r="A399" s="143">
        <v>43462</v>
      </c>
      <c r="B399" s="144" t="s">
        <v>1452</v>
      </c>
      <c r="C399" s="144" t="s">
        <v>1453</v>
      </c>
      <c r="D399" s="144" t="s">
        <v>1059</v>
      </c>
      <c r="E399" s="144" t="s">
        <v>1249</v>
      </c>
      <c r="F399" s="144" t="s">
        <v>1060</v>
      </c>
      <c r="G399" s="145" t="s">
        <v>1061</v>
      </c>
      <c r="H399" s="144" t="s">
        <v>898</v>
      </c>
      <c r="I399" s="144">
        <v>1840</v>
      </c>
      <c r="J399" s="144">
        <v>80</v>
      </c>
      <c r="K399" s="144">
        <v>15</v>
      </c>
      <c r="L399" s="144">
        <v>1935</v>
      </c>
      <c r="M399" s="144"/>
      <c r="N399" s="155"/>
    </row>
    <row r="400" spans="1:14" ht="23" customHeight="1" x14ac:dyDescent="0.2">
      <c r="A400" s="143">
        <v>43462</v>
      </c>
      <c r="B400" s="144" t="s">
        <v>1454</v>
      </c>
      <c r="C400" s="144" t="s">
        <v>1453</v>
      </c>
      <c r="D400" s="144" t="s">
        <v>1059</v>
      </c>
      <c r="E400" s="144" t="s">
        <v>1251</v>
      </c>
      <c r="F400" s="144" t="s">
        <v>1060</v>
      </c>
      <c r="G400" s="145" t="s">
        <v>1061</v>
      </c>
      <c r="H400" s="144" t="s">
        <v>898</v>
      </c>
      <c r="I400" s="144">
        <v>1840</v>
      </c>
      <c r="J400" s="144">
        <v>80</v>
      </c>
      <c r="K400" s="144">
        <v>15</v>
      </c>
      <c r="L400" s="144">
        <v>1935</v>
      </c>
      <c r="M400" s="144"/>
      <c r="N400" s="155"/>
    </row>
    <row r="401" spans="1:14" ht="23" customHeight="1" x14ac:dyDescent="0.2">
      <c r="A401" s="143">
        <v>43462</v>
      </c>
      <c r="B401" s="144" t="s">
        <v>1455</v>
      </c>
      <c r="C401" s="144" t="s">
        <v>1453</v>
      </c>
      <c r="D401" s="144" t="s">
        <v>1059</v>
      </c>
      <c r="E401" s="144" t="s">
        <v>1456</v>
      </c>
      <c r="F401" s="144" t="s">
        <v>1060</v>
      </c>
      <c r="G401" s="145" t="s">
        <v>1061</v>
      </c>
      <c r="H401" s="144" t="s">
        <v>898</v>
      </c>
      <c r="I401" s="144">
        <v>1840</v>
      </c>
      <c r="J401" s="144">
        <v>80</v>
      </c>
      <c r="K401" s="144">
        <v>15</v>
      </c>
      <c r="L401" s="144">
        <v>1935</v>
      </c>
      <c r="M401" s="144"/>
      <c r="N401" s="155"/>
    </row>
    <row r="402" spans="1:14" ht="23" customHeight="1" x14ac:dyDescent="0.2">
      <c r="A402" s="143">
        <v>43462</v>
      </c>
      <c r="B402" s="144" t="s">
        <v>1457</v>
      </c>
      <c r="C402" s="144" t="s">
        <v>1453</v>
      </c>
      <c r="D402" s="144" t="s">
        <v>1059</v>
      </c>
      <c r="E402" s="144" t="s">
        <v>1253</v>
      </c>
      <c r="F402" s="144" t="s">
        <v>1060</v>
      </c>
      <c r="G402" s="145" t="s">
        <v>1061</v>
      </c>
      <c r="H402" s="144" t="s">
        <v>898</v>
      </c>
      <c r="I402" s="144">
        <v>1840</v>
      </c>
      <c r="J402" s="144">
        <v>80</v>
      </c>
      <c r="K402" s="144">
        <v>15</v>
      </c>
      <c r="L402" s="144">
        <v>1935</v>
      </c>
      <c r="M402" s="144"/>
      <c r="N402" s="155"/>
    </row>
    <row r="403" spans="1:14" ht="23" customHeight="1" x14ac:dyDescent="0.2">
      <c r="A403" s="143">
        <v>43462</v>
      </c>
      <c r="B403" s="144" t="s">
        <v>1458</v>
      </c>
      <c r="C403" s="144" t="s">
        <v>1453</v>
      </c>
      <c r="D403" s="144" t="s">
        <v>1059</v>
      </c>
      <c r="E403" s="144" t="s">
        <v>1255</v>
      </c>
      <c r="F403" s="144" t="s">
        <v>1060</v>
      </c>
      <c r="G403" s="145" t="s">
        <v>1061</v>
      </c>
      <c r="H403" s="144" t="s">
        <v>898</v>
      </c>
      <c r="I403" s="144">
        <v>1840</v>
      </c>
      <c r="J403" s="144">
        <v>80</v>
      </c>
      <c r="K403" s="144">
        <v>15</v>
      </c>
      <c r="L403" s="144">
        <v>1935</v>
      </c>
      <c r="M403" s="144"/>
      <c r="N403" s="155"/>
    </row>
    <row r="404" spans="1:14" ht="23" customHeight="1" x14ac:dyDescent="0.2">
      <c r="A404" s="143">
        <v>43462</v>
      </c>
      <c r="B404" s="144" t="s">
        <v>1459</v>
      </c>
      <c r="C404" s="144" t="s">
        <v>1453</v>
      </c>
      <c r="D404" s="144" t="s">
        <v>1059</v>
      </c>
      <c r="E404" s="144" t="s">
        <v>1257</v>
      </c>
      <c r="F404" s="144" t="s">
        <v>1060</v>
      </c>
      <c r="G404" s="145" t="s">
        <v>1061</v>
      </c>
      <c r="H404" s="144" t="s">
        <v>898</v>
      </c>
      <c r="I404" s="144">
        <v>1840</v>
      </c>
      <c r="J404" s="144">
        <v>80</v>
      </c>
      <c r="K404" s="144">
        <v>15</v>
      </c>
      <c r="L404" s="144">
        <v>1935</v>
      </c>
      <c r="M404" s="144"/>
      <c r="N404" s="155"/>
    </row>
    <row r="405" spans="1:14" ht="23" customHeight="1" x14ac:dyDescent="0.2">
      <c r="A405" s="143">
        <v>43462</v>
      </c>
      <c r="B405" s="144" t="s">
        <v>1460</v>
      </c>
      <c r="C405" s="144" t="s">
        <v>1453</v>
      </c>
      <c r="D405" s="144" t="s">
        <v>1059</v>
      </c>
      <c r="E405" s="144" t="s">
        <v>1259</v>
      </c>
      <c r="F405" s="144" t="s">
        <v>1060</v>
      </c>
      <c r="G405" s="145" t="s">
        <v>1061</v>
      </c>
      <c r="H405" s="144" t="s">
        <v>898</v>
      </c>
      <c r="I405" s="144">
        <v>1840</v>
      </c>
      <c r="J405" s="144">
        <v>80</v>
      </c>
      <c r="K405" s="144">
        <v>15</v>
      </c>
      <c r="L405" s="144">
        <v>1935</v>
      </c>
      <c r="M405" s="144"/>
      <c r="N405" s="155"/>
    </row>
    <row r="406" spans="1:14" ht="23" customHeight="1" x14ac:dyDescent="0.2">
      <c r="A406" s="143">
        <v>43462</v>
      </c>
      <c r="B406" s="144" t="s">
        <v>1461</v>
      </c>
      <c r="C406" s="144" t="s">
        <v>1462</v>
      </c>
      <c r="D406" s="144" t="s">
        <v>1059</v>
      </c>
      <c r="E406" s="144" t="s">
        <v>1463</v>
      </c>
      <c r="F406" s="144" t="s">
        <v>1060</v>
      </c>
      <c r="G406" s="145" t="s">
        <v>1214</v>
      </c>
      <c r="H406" s="144" t="s">
        <v>506</v>
      </c>
      <c r="I406" s="144">
        <v>1180</v>
      </c>
      <c r="J406" s="144">
        <v>80</v>
      </c>
      <c r="K406" s="144">
        <v>15</v>
      </c>
      <c r="L406" s="144">
        <v>1275</v>
      </c>
      <c r="M406" s="144"/>
      <c r="N406" s="155"/>
    </row>
    <row r="407" spans="1:14" ht="23" customHeight="1" x14ac:dyDescent="0.2">
      <c r="A407" s="143">
        <v>43462</v>
      </c>
      <c r="B407" s="144" t="s">
        <v>1464</v>
      </c>
      <c r="C407" s="144" t="s">
        <v>1465</v>
      </c>
      <c r="D407" s="144" t="s">
        <v>1049</v>
      </c>
      <c r="E407" s="144" t="s">
        <v>1466</v>
      </c>
      <c r="F407" s="144" t="s">
        <v>1051</v>
      </c>
      <c r="G407" s="145" t="s">
        <v>1467</v>
      </c>
      <c r="H407" s="144" t="s">
        <v>506</v>
      </c>
      <c r="I407" s="144">
        <v>880</v>
      </c>
      <c r="J407" s="144">
        <v>80</v>
      </c>
      <c r="K407" s="144">
        <v>15</v>
      </c>
      <c r="L407" s="144">
        <v>975</v>
      </c>
      <c r="M407" s="144"/>
      <c r="N407" s="155"/>
    </row>
    <row r="408" spans="1:14" ht="23" customHeight="1" x14ac:dyDescent="0.2">
      <c r="A408" s="143">
        <v>43462</v>
      </c>
      <c r="B408" s="144" t="s">
        <v>1468</v>
      </c>
      <c r="C408" s="144" t="s">
        <v>1469</v>
      </c>
      <c r="D408" s="144" t="s">
        <v>1059</v>
      </c>
      <c r="E408" s="144" t="s">
        <v>1466</v>
      </c>
      <c r="F408" s="144" t="s">
        <v>1060</v>
      </c>
      <c r="G408" s="145" t="s">
        <v>1061</v>
      </c>
      <c r="H408" s="144" t="s">
        <v>898</v>
      </c>
      <c r="I408" s="144">
        <v>1840</v>
      </c>
      <c r="J408" s="144">
        <v>80</v>
      </c>
      <c r="K408" s="144">
        <v>15</v>
      </c>
      <c r="L408" s="144">
        <v>1935</v>
      </c>
      <c r="M408" s="144"/>
      <c r="N408" s="155"/>
    </row>
    <row r="409" spans="1:14" ht="23" customHeight="1" x14ac:dyDescent="0.2">
      <c r="A409" s="143">
        <v>43462</v>
      </c>
      <c r="B409" s="144" t="s">
        <v>1470</v>
      </c>
      <c r="C409" s="144" t="s">
        <v>1471</v>
      </c>
      <c r="D409" s="144" t="s">
        <v>1181</v>
      </c>
      <c r="E409" s="144" t="s">
        <v>1472</v>
      </c>
      <c r="F409" s="144" t="s">
        <v>1051</v>
      </c>
      <c r="G409" s="145" t="s">
        <v>1473</v>
      </c>
      <c r="H409" s="144" t="s">
        <v>500</v>
      </c>
      <c r="I409" s="144">
        <v>990</v>
      </c>
      <c r="J409" s="144">
        <v>80</v>
      </c>
      <c r="K409" s="144">
        <v>15</v>
      </c>
      <c r="L409" s="144">
        <v>1085</v>
      </c>
      <c r="M409" s="144"/>
      <c r="N409" s="155"/>
    </row>
    <row r="410" spans="1:14" ht="23" customHeight="1" x14ac:dyDescent="0.2">
      <c r="A410" s="143">
        <v>43462</v>
      </c>
      <c r="B410" s="144" t="s">
        <v>1474</v>
      </c>
      <c r="C410" s="144" t="s">
        <v>1475</v>
      </c>
      <c r="D410" s="144" t="s">
        <v>1059</v>
      </c>
      <c r="E410" s="144" t="s">
        <v>1472</v>
      </c>
      <c r="F410" s="144" t="s">
        <v>1060</v>
      </c>
      <c r="G410" s="145" t="s">
        <v>1061</v>
      </c>
      <c r="H410" s="144" t="s">
        <v>1476</v>
      </c>
      <c r="I410" s="144">
        <v>1730</v>
      </c>
      <c r="J410" s="144">
        <v>80</v>
      </c>
      <c r="K410" s="144">
        <v>15</v>
      </c>
      <c r="L410" s="144">
        <v>1825</v>
      </c>
      <c r="M410" s="144"/>
      <c r="N410" s="155"/>
    </row>
    <row r="411" spans="1:14" ht="23" customHeight="1" x14ac:dyDescent="0.2">
      <c r="A411" s="143">
        <v>43462</v>
      </c>
      <c r="B411" s="144" t="s">
        <v>1477</v>
      </c>
      <c r="C411" s="144" t="s">
        <v>1478</v>
      </c>
      <c r="D411" s="144" t="s">
        <v>1059</v>
      </c>
      <c r="E411" s="144" t="s">
        <v>1228</v>
      </c>
      <c r="F411" s="144" t="s">
        <v>1060</v>
      </c>
      <c r="G411" s="145" t="s">
        <v>1061</v>
      </c>
      <c r="H411" s="144" t="s">
        <v>1476</v>
      </c>
      <c r="I411" s="144">
        <v>1730</v>
      </c>
      <c r="J411" s="144">
        <v>80</v>
      </c>
      <c r="K411" s="144">
        <v>15</v>
      </c>
      <c r="L411" s="144">
        <v>1825</v>
      </c>
      <c r="M411" s="144"/>
      <c r="N411" s="155"/>
    </row>
    <row r="412" spans="1:14" ht="23" customHeight="1" x14ac:dyDescent="0.2">
      <c r="A412" s="143">
        <v>43462</v>
      </c>
      <c r="B412" s="144" t="s">
        <v>1479</v>
      </c>
      <c r="C412" s="144" t="s">
        <v>1478</v>
      </c>
      <c r="D412" s="144" t="s">
        <v>1059</v>
      </c>
      <c r="E412" s="144" t="s">
        <v>1230</v>
      </c>
      <c r="F412" s="144" t="s">
        <v>1060</v>
      </c>
      <c r="G412" s="145" t="s">
        <v>1061</v>
      </c>
      <c r="H412" s="144" t="s">
        <v>1476</v>
      </c>
      <c r="I412" s="144">
        <v>1730</v>
      </c>
      <c r="J412" s="144">
        <v>80</v>
      </c>
      <c r="K412" s="144">
        <v>15</v>
      </c>
      <c r="L412" s="144">
        <v>1825</v>
      </c>
      <c r="M412" s="144"/>
      <c r="N412" s="155"/>
    </row>
    <row r="413" spans="1:14" ht="23" customHeight="1" x14ac:dyDescent="0.2">
      <c r="A413" s="143">
        <v>43462</v>
      </c>
      <c r="B413" s="144" t="s">
        <v>1480</v>
      </c>
      <c r="C413" s="144" t="s">
        <v>1478</v>
      </c>
      <c r="D413" s="144" t="s">
        <v>1059</v>
      </c>
      <c r="E413" s="144" t="s">
        <v>1232</v>
      </c>
      <c r="F413" s="144" t="s">
        <v>1060</v>
      </c>
      <c r="G413" s="145" t="s">
        <v>1061</v>
      </c>
      <c r="H413" s="144" t="s">
        <v>1476</v>
      </c>
      <c r="I413" s="144">
        <v>1730</v>
      </c>
      <c r="J413" s="144">
        <v>80</v>
      </c>
      <c r="K413" s="144">
        <v>15</v>
      </c>
      <c r="L413" s="144">
        <v>1825</v>
      </c>
      <c r="M413" s="144"/>
      <c r="N413" s="155"/>
    </row>
    <row r="414" spans="1:14" ht="23" customHeight="1" x14ac:dyDescent="0.2">
      <c r="A414" s="143">
        <v>43462</v>
      </c>
      <c r="B414" s="144" t="s">
        <v>1481</v>
      </c>
      <c r="C414" s="144" t="s">
        <v>1482</v>
      </c>
      <c r="D414" s="144" t="s">
        <v>1181</v>
      </c>
      <c r="E414" s="144" t="s">
        <v>1483</v>
      </c>
      <c r="F414" s="144" t="s">
        <v>1051</v>
      </c>
      <c r="G414" s="145" t="s">
        <v>1183</v>
      </c>
      <c r="H414" s="144" t="s">
        <v>500</v>
      </c>
      <c r="I414" s="144">
        <v>990</v>
      </c>
      <c r="J414" s="144">
        <v>80</v>
      </c>
      <c r="K414" s="144">
        <v>15</v>
      </c>
      <c r="L414" s="144">
        <v>1085</v>
      </c>
      <c r="M414" s="144"/>
      <c r="N414" s="155"/>
    </row>
    <row r="415" spans="1:14" ht="23" customHeight="1" x14ac:dyDescent="0.2">
      <c r="A415" s="143">
        <v>43462</v>
      </c>
      <c r="B415" s="144" t="s">
        <v>1484</v>
      </c>
      <c r="C415" s="144" t="s">
        <v>1485</v>
      </c>
      <c r="D415" s="144" t="s">
        <v>1059</v>
      </c>
      <c r="E415" s="144" t="s">
        <v>1486</v>
      </c>
      <c r="F415" s="144" t="s">
        <v>1060</v>
      </c>
      <c r="G415" s="145" t="s">
        <v>1061</v>
      </c>
      <c r="H415" s="144" t="s">
        <v>910</v>
      </c>
      <c r="I415" s="144">
        <v>1550</v>
      </c>
      <c r="J415" s="144">
        <v>80</v>
      </c>
      <c r="K415" s="144">
        <v>15</v>
      </c>
      <c r="L415" s="144">
        <v>1645</v>
      </c>
      <c r="M415" s="144"/>
      <c r="N415" s="155"/>
    </row>
    <row r="416" spans="1:14" ht="23" customHeight="1" x14ac:dyDescent="0.2">
      <c r="A416" s="143">
        <v>43462</v>
      </c>
      <c r="B416" s="144" t="s">
        <v>1487</v>
      </c>
      <c r="C416" s="144" t="s">
        <v>1485</v>
      </c>
      <c r="D416" s="144" t="s">
        <v>1059</v>
      </c>
      <c r="E416" s="144" t="s">
        <v>1483</v>
      </c>
      <c r="F416" s="144" t="s">
        <v>1060</v>
      </c>
      <c r="G416" s="145" t="s">
        <v>1061</v>
      </c>
      <c r="H416" s="144" t="s">
        <v>910</v>
      </c>
      <c r="I416" s="144">
        <v>1550</v>
      </c>
      <c r="J416" s="144">
        <v>80</v>
      </c>
      <c r="K416" s="144">
        <v>15</v>
      </c>
      <c r="L416" s="144">
        <v>1645</v>
      </c>
      <c r="M416" s="144"/>
      <c r="N416" s="155"/>
    </row>
    <row r="417" spans="1:14" ht="23" customHeight="1" x14ac:dyDescent="0.2">
      <c r="A417" s="143">
        <v>43462</v>
      </c>
      <c r="B417" s="144" t="s">
        <v>1488</v>
      </c>
      <c r="C417" s="144" t="s">
        <v>1489</v>
      </c>
      <c r="D417" s="144" t="s">
        <v>1049</v>
      </c>
      <c r="E417" s="144" t="s">
        <v>1285</v>
      </c>
      <c r="F417" s="144" t="s">
        <v>1051</v>
      </c>
      <c r="G417" s="145" t="s">
        <v>1052</v>
      </c>
      <c r="H417" s="144" t="s">
        <v>1490</v>
      </c>
      <c r="I417" s="144">
        <v>710</v>
      </c>
      <c r="J417" s="144">
        <v>80</v>
      </c>
      <c r="K417" s="144">
        <v>15</v>
      </c>
      <c r="L417" s="144">
        <v>805</v>
      </c>
      <c r="M417" s="144"/>
      <c r="N417" s="155"/>
    </row>
    <row r="418" spans="1:14" ht="23" customHeight="1" x14ac:dyDescent="0.2">
      <c r="A418" s="143">
        <v>43462</v>
      </c>
      <c r="B418" s="144" t="s">
        <v>1491</v>
      </c>
      <c r="C418" s="144" t="s">
        <v>1489</v>
      </c>
      <c r="D418" s="144" t="s">
        <v>1049</v>
      </c>
      <c r="E418" s="144" t="s">
        <v>1288</v>
      </c>
      <c r="F418" s="144" t="s">
        <v>1051</v>
      </c>
      <c r="G418" s="145" t="s">
        <v>1052</v>
      </c>
      <c r="H418" s="144" t="s">
        <v>1490</v>
      </c>
      <c r="I418" s="144">
        <v>710</v>
      </c>
      <c r="J418" s="144">
        <v>80</v>
      </c>
      <c r="K418" s="144">
        <v>15</v>
      </c>
      <c r="L418" s="144">
        <v>805</v>
      </c>
      <c r="M418" s="144"/>
      <c r="N418" s="155"/>
    </row>
    <row r="419" spans="1:14" ht="23" customHeight="1" x14ac:dyDescent="0.2">
      <c r="A419" s="143">
        <v>43462</v>
      </c>
      <c r="B419" s="144" t="s">
        <v>1492</v>
      </c>
      <c r="C419" s="144" t="s">
        <v>1489</v>
      </c>
      <c r="D419" s="144" t="s">
        <v>1049</v>
      </c>
      <c r="E419" s="144" t="s">
        <v>1290</v>
      </c>
      <c r="F419" s="144" t="s">
        <v>1051</v>
      </c>
      <c r="G419" s="145" t="s">
        <v>1052</v>
      </c>
      <c r="H419" s="144" t="s">
        <v>1490</v>
      </c>
      <c r="I419" s="144">
        <v>710</v>
      </c>
      <c r="J419" s="144">
        <v>80</v>
      </c>
      <c r="K419" s="144">
        <v>15</v>
      </c>
      <c r="L419" s="144">
        <v>805</v>
      </c>
      <c r="M419" s="144"/>
      <c r="N419" s="155"/>
    </row>
    <row r="420" spans="1:14" ht="23" customHeight="1" x14ac:dyDescent="0.2">
      <c r="A420" s="143">
        <v>43462</v>
      </c>
      <c r="B420" s="144" t="s">
        <v>1493</v>
      </c>
      <c r="C420" s="144" t="s">
        <v>1489</v>
      </c>
      <c r="D420" s="144" t="s">
        <v>1049</v>
      </c>
      <c r="E420" s="144" t="s">
        <v>1292</v>
      </c>
      <c r="F420" s="144" t="s">
        <v>1051</v>
      </c>
      <c r="G420" s="145" t="s">
        <v>1052</v>
      </c>
      <c r="H420" s="144" t="s">
        <v>1490</v>
      </c>
      <c r="I420" s="144">
        <v>710</v>
      </c>
      <c r="J420" s="144">
        <v>80</v>
      </c>
      <c r="K420" s="144">
        <v>15</v>
      </c>
      <c r="L420" s="144">
        <v>805</v>
      </c>
      <c r="M420" s="144"/>
      <c r="N420" s="155"/>
    </row>
    <row r="421" spans="1:14" ht="23" customHeight="1" x14ac:dyDescent="0.2">
      <c r="A421" s="143">
        <v>43462</v>
      </c>
      <c r="B421" s="144" t="s">
        <v>1494</v>
      </c>
      <c r="C421" s="144" t="s">
        <v>1489</v>
      </c>
      <c r="D421" s="144" t="s">
        <v>1049</v>
      </c>
      <c r="E421" s="144" t="s">
        <v>1294</v>
      </c>
      <c r="F421" s="144" t="s">
        <v>1051</v>
      </c>
      <c r="G421" s="145" t="s">
        <v>1052</v>
      </c>
      <c r="H421" s="144" t="s">
        <v>1490</v>
      </c>
      <c r="I421" s="144">
        <v>710</v>
      </c>
      <c r="J421" s="144">
        <v>80</v>
      </c>
      <c r="K421" s="144">
        <v>15</v>
      </c>
      <c r="L421" s="144">
        <v>805</v>
      </c>
      <c r="M421" s="144"/>
      <c r="N421" s="155"/>
    </row>
    <row r="422" spans="1:14" ht="23" customHeight="1" x14ac:dyDescent="0.2">
      <c r="A422" s="143">
        <v>43462</v>
      </c>
      <c r="B422" s="144" t="s">
        <v>1495</v>
      </c>
      <c r="C422" s="144" t="s">
        <v>1496</v>
      </c>
      <c r="D422" s="144" t="s">
        <v>1181</v>
      </c>
      <c r="E422" s="144" t="s">
        <v>1308</v>
      </c>
      <c r="F422" s="144" t="s">
        <v>1051</v>
      </c>
      <c r="G422" s="145" t="s">
        <v>1497</v>
      </c>
      <c r="H422" s="144" t="s">
        <v>556</v>
      </c>
      <c r="I422" s="144">
        <v>710</v>
      </c>
      <c r="J422" s="144">
        <v>80</v>
      </c>
      <c r="K422" s="144">
        <v>15</v>
      </c>
      <c r="L422" s="144">
        <v>805</v>
      </c>
      <c r="M422" s="144"/>
      <c r="N422" s="155"/>
    </row>
    <row r="423" spans="1:14" ht="23" customHeight="1" x14ac:dyDescent="0.2">
      <c r="A423" s="143">
        <v>43462</v>
      </c>
      <c r="B423" s="144" t="s">
        <v>1498</v>
      </c>
      <c r="C423" s="144" t="s">
        <v>1496</v>
      </c>
      <c r="D423" s="144" t="s">
        <v>1181</v>
      </c>
      <c r="E423" s="144" t="s">
        <v>1310</v>
      </c>
      <c r="F423" s="144" t="s">
        <v>1051</v>
      </c>
      <c r="G423" s="145" t="s">
        <v>1497</v>
      </c>
      <c r="H423" s="144" t="s">
        <v>556</v>
      </c>
      <c r="I423" s="144">
        <v>710</v>
      </c>
      <c r="J423" s="144">
        <v>80</v>
      </c>
      <c r="K423" s="144">
        <v>15</v>
      </c>
      <c r="L423" s="144">
        <v>805</v>
      </c>
      <c r="M423" s="144"/>
      <c r="N423" s="155"/>
    </row>
    <row r="424" spans="1:14" ht="23" customHeight="1" x14ac:dyDescent="0.2">
      <c r="A424" s="143">
        <v>43462</v>
      </c>
      <c r="B424" s="144" t="s">
        <v>1499</v>
      </c>
      <c r="C424" s="144" t="s">
        <v>1500</v>
      </c>
      <c r="D424" s="144" t="s">
        <v>1181</v>
      </c>
      <c r="E424" s="144" t="s">
        <v>1313</v>
      </c>
      <c r="F424" s="144" t="s">
        <v>1051</v>
      </c>
      <c r="G424" s="145" t="s">
        <v>1473</v>
      </c>
      <c r="H424" s="144" t="s">
        <v>500</v>
      </c>
      <c r="I424" s="144">
        <v>990</v>
      </c>
      <c r="J424" s="144">
        <v>80</v>
      </c>
      <c r="K424" s="144">
        <v>15</v>
      </c>
      <c r="L424" s="144">
        <v>1085</v>
      </c>
      <c r="M424" s="144"/>
      <c r="N424" s="155"/>
    </row>
    <row r="425" spans="1:14" ht="23" customHeight="1" x14ac:dyDescent="0.2">
      <c r="A425" s="143">
        <v>43462</v>
      </c>
      <c r="B425" s="144" t="s">
        <v>1501</v>
      </c>
      <c r="C425" s="144" t="s">
        <v>1500</v>
      </c>
      <c r="D425" s="144" t="s">
        <v>1181</v>
      </c>
      <c r="E425" s="144" t="s">
        <v>1315</v>
      </c>
      <c r="F425" s="144" t="s">
        <v>1051</v>
      </c>
      <c r="G425" s="145" t="s">
        <v>1473</v>
      </c>
      <c r="H425" s="144" t="s">
        <v>500</v>
      </c>
      <c r="I425" s="144">
        <v>990</v>
      </c>
      <c r="J425" s="144">
        <v>80</v>
      </c>
      <c r="K425" s="144">
        <v>15</v>
      </c>
      <c r="L425" s="144">
        <v>1085</v>
      </c>
      <c r="M425" s="144"/>
      <c r="N425" s="155"/>
    </row>
    <row r="426" spans="1:14" ht="23" customHeight="1" x14ac:dyDescent="0.2">
      <c r="A426" s="143">
        <v>43462</v>
      </c>
      <c r="B426" s="144" t="s">
        <v>1502</v>
      </c>
      <c r="C426" s="144" t="s">
        <v>1503</v>
      </c>
      <c r="D426" s="144" t="s">
        <v>1049</v>
      </c>
      <c r="E426" s="144" t="s">
        <v>1320</v>
      </c>
      <c r="F426" s="144" t="s">
        <v>1051</v>
      </c>
      <c r="G426" s="145" t="s">
        <v>1052</v>
      </c>
      <c r="H426" s="144" t="s">
        <v>649</v>
      </c>
      <c r="I426" s="144">
        <v>770</v>
      </c>
      <c r="J426" s="144">
        <v>80</v>
      </c>
      <c r="K426" s="144">
        <v>15</v>
      </c>
      <c r="L426" s="144">
        <v>865</v>
      </c>
      <c r="M426" s="144"/>
      <c r="N426" s="155"/>
    </row>
    <row r="427" spans="1:14" ht="23" customHeight="1" x14ac:dyDescent="0.2">
      <c r="A427" s="143">
        <v>43462</v>
      </c>
      <c r="B427" s="144" t="s">
        <v>1504</v>
      </c>
      <c r="C427" s="144" t="s">
        <v>1503</v>
      </c>
      <c r="D427" s="144" t="s">
        <v>1049</v>
      </c>
      <c r="E427" s="144" t="s">
        <v>1322</v>
      </c>
      <c r="F427" s="144" t="s">
        <v>1051</v>
      </c>
      <c r="G427" s="145" t="s">
        <v>1052</v>
      </c>
      <c r="H427" s="144" t="s">
        <v>649</v>
      </c>
      <c r="I427" s="144">
        <v>770</v>
      </c>
      <c r="J427" s="144">
        <v>80</v>
      </c>
      <c r="K427" s="144">
        <v>15</v>
      </c>
      <c r="L427" s="144">
        <v>865</v>
      </c>
      <c r="M427" s="144"/>
      <c r="N427" s="155"/>
    </row>
    <row r="428" spans="1:14" ht="23" customHeight="1" x14ac:dyDescent="0.2">
      <c r="A428" s="143">
        <v>43464</v>
      </c>
      <c r="B428" s="144" t="s">
        <v>1505</v>
      </c>
      <c r="C428" s="144" t="s">
        <v>1506</v>
      </c>
      <c r="D428" s="144" t="s">
        <v>1507</v>
      </c>
      <c r="E428" s="144" t="s">
        <v>1508</v>
      </c>
      <c r="F428" s="144" t="s">
        <v>1509</v>
      </c>
      <c r="G428" s="145" t="s">
        <v>1510</v>
      </c>
      <c r="H428" s="144" t="s">
        <v>649</v>
      </c>
      <c r="I428" s="144">
        <v>360</v>
      </c>
      <c r="J428" s="144">
        <v>60</v>
      </c>
      <c r="K428" s="144">
        <v>15</v>
      </c>
      <c r="L428" s="144">
        <v>435</v>
      </c>
      <c r="M428" s="144"/>
      <c r="N428" s="155"/>
    </row>
    <row r="429" spans="1:14" ht="23" customHeight="1" x14ac:dyDescent="0.2">
      <c r="A429" s="143">
        <v>43464</v>
      </c>
      <c r="B429" s="144" t="s">
        <v>1511</v>
      </c>
      <c r="C429" s="144" t="s">
        <v>1506</v>
      </c>
      <c r="D429" s="144" t="s">
        <v>1507</v>
      </c>
      <c r="E429" s="144" t="s">
        <v>1512</v>
      </c>
      <c r="F429" s="144" t="s">
        <v>1509</v>
      </c>
      <c r="G429" s="145" t="s">
        <v>1510</v>
      </c>
      <c r="H429" s="144" t="s">
        <v>649</v>
      </c>
      <c r="I429" s="144">
        <v>360</v>
      </c>
      <c r="J429" s="144">
        <v>60</v>
      </c>
      <c r="K429" s="144">
        <v>15</v>
      </c>
      <c r="L429" s="144">
        <v>435</v>
      </c>
      <c r="M429" s="144"/>
      <c r="N429" s="155"/>
    </row>
    <row r="430" spans="1:14" ht="23" customHeight="1" x14ac:dyDescent="0.2">
      <c r="A430" s="143">
        <v>43464</v>
      </c>
      <c r="B430" s="144" t="s">
        <v>1513</v>
      </c>
      <c r="C430" s="144" t="s">
        <v>1506</v>
      </c>
      <c r="D430" s="144" t="s">
        <v>1507</v>
      </c>
      <c r="E430" s="144" t="s">
        <v>1514</v>
      </c>
      <c r="F430" s="144" t="s">
        <v>1509</v>
      </c>
      <c r="G430" s="145" t="s">
        <v>1510</v>
      </c>
      <c r="H430" s="144" t="s">
        <v>649</v>
      </c>
      <c r="I430" s="144">
        <v>360</v>
      </c>
      <c r="J430" s="144">
        <v>60</v>
      </c>
      <c r="K430" s="144">
        <v>15</v>
      </c>
      <c r="L430" s="144">
        <v>435</v>
      </c>
      <c r="M430" s="144"/>
      <c r="N430" s="155"/>
    </row>
    <row r="431" spans="1:14" ht="23" customHeight="1" x14ac:dyDescent="0.2">
      <c r="A431" s="143">
        <v>43463</v>
      </c>
      <c r="B431" s="144" t="s">
        <v>1515</v>
      </c>
      <c r="C431" s="144" t="s">
        <v>1516</v>
      </c>
      <c r="D431" s="144" t="s">
        <v>1517</v>
      </c>
      <c r="E431" s="144" t="s">
        <v>1399</v>
      </c>
      <c r="F431" s="144" t="s">
        <v>520</v>
      </c>
      <c r="G431" s="145" t="s">
        <v>1518</v>
      </c>
      <c r="H431" s="144" t="s">
        <v>506</v>
      </c>
      <c r="I431" s="144">
        <v>540</v>
      </c>
      <c r="J431" s="144">
        <v>80</v>
      </c>
      <c r="K431" s="144">
        <v>15</v>
      </c>
      <c r="L431" s="144">
        <v>635</v>
      </c>
      <c r="M431" s="144"/>
      <c r="N431" s="155"/>
    </row>
    <row r="432" spans="1:14" ht="23" customHeight="1" x14ac:dyDescent="0.2">
      <c r="A432" s="143">
        <v>43463</v>
      </c>
      <c r="B432" s="144" t="s">
        <v>1519</v>
      </c>
      <c r="C432" s="144" t="s">
        <v>1520</v>
      </c>
      <c r="D432" s="144" t="s">
        <v>1049</v>
      </c>
      <c r="E432" s="144" t="s">
        <v>1466</v>
      </c>
      <c r="F432" s="144" t="s">
        <v>1051</v>
      </c>
      <c r="G432" s="145" t="s">
        <v>1521</v>
      </c>
      <c r="H432" s="144" t="s">
        <v>506</v>
      </c>
      <c r="I432" s="144">
        <v>147</v>
      </c>
      <c r="J432" s="144">
        <v>0</v>
      </c>
      <c r="K432" s="144">
        <v>15</v>
      </c>
      <c r="L432" s="144">
        <v>162</v>
      </c>
      <c r="M432" s="144"/>
      <c r="N432" s="155"/>
    </row>
    <row r="433" spans="1:14" ht="23" customHeight="1" x14ac:dyDescent="0.2">
      <c r="A433" s="143">
        <v>43463</v>
      </c>
      <c r="B433" s="144" t="s">
        <v>1522</v>
      </c>
      <c r="C433" s="144" t="s">
        <v>1523</v>
      </c>
      <c r="D433" s="144" t="s">
        <v>1507</v>
      </c>
      <c r="E433" s="144" t="s">
        <v>1524</v>
      </c>
      <c r="F433" s="144" t="s">
        <v>1509</v>
      </c>
      <c r="G433" s="145" t="s">
        <v>1510</v>
      </c>
      <c r="H433" s="144" t="s">
        <v>910</v>
      </c>
      <c r="I433" s="144">
        <v>290</v>
      </c>
      <c r="J433" s="144">
        <v>60</v>
      </c>
      <c r="K433" s="144">
        <v>15</v>
      </c>
      <c r="L433" s="144">
        <v>365</v>
      </c>
      <c r="M433" s="144"/>
      <c r="N433" s="155"/>
    </row>
    <row r="434" spans="1:14" ht="23" customHeight="1" x14ac:dyDescent="0.2">
      <c r="A434" s="143">
        <v>43467</v>
      </c>
      <c r="B434" s="144" t="s">
        <v>1525</v>
      </c>
      <c r="C434" s="144" t="s">
        <v>1526</v>
      </c>
      <c r="D434" s="144" t="s">
        <v>1527</v>
      </c>
      <c r="E434" s="144" t="s">
        <v>1528</v>
      </c>
      <c r="F434" s="144" t="s">
        <v>1529</v>
      </c>
      <c r="G434" s="145" t="s">
        <v>1530</v>
      </c>
      <c r="H434" s="144" t="s">
        <v>500</v>
      </c>
      <c r="I434" s="144">
        <v>1160</v>
      </c>
      <c r="J434" s="144">
        <v>80</v>
      </c>
      <c r="K434" s="144">
        <v>15</v>
      </c>
      <c r="L434" s="144">
        <v>1255</v>
      </c>
      <c r="M434" s="144"/>
      <c r="N434" s="155"/>
    </row>
    <row r="435" spans="1:14" ht="23" customHeight="1" x14ac:dyDescent="0.2">
      <c r="A435" s="143">
        <v>43467</v>
      </c>
      <c r="B435" s="144" t="s">
        <v>1531</v>
      </c>
      <c r="C435" s="144" t="s">
        <v>1526</v>
      </c>
      <c r="D435" s="144" t="s">
        <v>1527</v>
      </c>
      <c r="E435" s="144" t="s">
        <v>1463</v>
      </c>
      <c r="F435" s="144" t="s">
        <v>1529</v>
      </c>
      <c r="G435" s="145" t="s">
        <v>1530</v>
      </c>
      <c r="H435" s="144" t="s">
        <v>500</v>
      </c>
      <c r="I435" s="144">
        <v>1160</v>
      </c>
      <c r="J435" s="144">
        <v>80</v>
      </c>
      <c r="K435" s="144">
        <v>15</v>
      </c>
      <c r="L435" s="144">
        <v>1255</v>
      </c>
      <c r="M435" s="144"/>
      <c r="N435" s="155"/>
    </row>
    <row r="436" spans="1:14" ht="23" customHeight="1" x14ac:dyDescent="0.2">
      <c r="A436" s="143">
        <v>43467</v>
      </c>
      <c r="B436" s="144" t="s">
        <v>1532</v>
      </c>
      <c r="C436" s="144" t="s">
        <v>1526</v>
      </c>
      <c r="D436" s="144" t="s">
        <v>1527</v>
      </c>
      <c r="E436" s="144" t="s">
        <v>1364</v>
      </c>
      <c r="F436" s="144" t="s">
        <v>1529</v>
      </c>
      <c r="G436" s="145" t="s">
        <v>1530</v>
      </c>
      <c r="H436" s="144" t="s">
        <v>500</v>
      </c>
      <c r="I436" s="144">
        <v>1160</v>
      </c>
      <c r="J436" s="144">
        <v>80</v>
      </c>
      <c r="K436" s="144">
        <v>15</v>
      </c>
      <c r="L436" s="144">
        <v>1255</v>
      </c>
      <c r="M436" s="144"/>
      <c r="N436" s="155"/>
    </row>
    <row r="437" spans="1:14" ht="23" customHeight="1" x14ac:dyDescent="0.2">
      <c r="A437" s="143">
        <v>43467</v>
      </c>
      <c r="B437" s="144" t="s">
        <v>1533</v>
      </c>
      <c r="C437" s="144" t="s">
        <v>1526</v>
      </c>
      <c r="D437" s="144" t="s">
        <v>1527</v>
      </c>
      <c r="E437" s="144" t="s">
        <v>1534</v>
      </c>
      <c r="F437" s="144" t="s">
        <v>1529</v>
      </c>
      <c r="G437" s="145" t="s">
        <v>1530</v>
      </c>
      <c r="H437" s="144" t="s">
        <v>500</v>
      </c>
      <c r="I437" s="144">
        <v>1160</v>
      </c>
      <c r="J437" s="144">
        <v>80</v>
      </c>
      <c r="K437" s="144">
        <v>15</v>
      </c>
      <c r="L437" s="144">
        <v>1255</v>
      </c>
      <c r="M437" s="144"/>
      <c r="N437" s="155"/>
    </row>
    <row r="438" spans="1:14" ht="23" customHeight="1" x14ac:dyDescent="0.2">
      <c r="A438" s="143">
        <v>43467</v>
      </c>
      <c r="B438" s="144" t="s">
        <v>1535</v>
      </c>
      <c r="C438" s="144" t="s">
        <v>1526</v>
      </c>
      <c r="D438" s="144" t="s">
        <v>1527</v>
      </c>
      <c r="E438" s="144" t="s">
        <v>1451</v>
      </c>
      <c r="F438" s="144" t="s">
        <v>1529</v>
      </c>
      <c r="G438" s="145" t="s">
        <v>1530</v>
      </c>
      <c r="H438" s="144" t="s">
        <v>500</v>
      </c>
      <c r="I438" s="144">
        <v>1160</v>
      </c>
      <c r="J438" s="144">
        <v>80</v>
      </c>
      <c r="K438" s="144">
        <v>15</v>
      </c>
      <c r="L438" s="144">
        <v>1255</v>
      </c>
      <c r="M438" s="144"/>
      <c r="N438" s="155"/>
    </row>
    <row r="439" spans="1:14" ht="23" customHeight="1" x14ac:dyDescent="0.2">
      <c r="A439" s="143">
        <v>43467</v>
      </c>
      <c r="B439" s="144" t="s">
        <v>1536</v>
      </c>
      <c r="C439" s="144" t="s">
        <v>1526</v>
      </c>
      <c r="D439" s="144" t="s">
        <v>1527</v>
      </c>
      <c r="E439" s="144" t="s">
        <v>1385</v>
      </c>
      <c r="F439" s="144" t="s">
        <v>1529</v>
      </c>
      <c r="G439" s="145" t="s">
        <v>1530</v>
      </c>
      <c r="H439" s="144" t="s">
        <v>500</v>
      </c>
      <c r="I439" s="144">
        <v>1160</v>
      </c>
      <c r="J439" s="144">
        <v>80</v>
      </c>
      <c r="K439" s="144">
        <v>15</v>
      </c>
      <c r="L439" s="144">
        <v>1255</v>
      </c>
      <c r="M439" s="144"/>
      <c r="N439" s="155"/>
    </row>
    <row r="440" spans="1:14" ht="23" customHeight="1" x14ac:dyDescent="0.2">
      <c r="A440" s="143">
        <v>43467</v>
      </c>
      <c r="B440" s="144" t="s">
        <v>1537</v>
      </c>
      <c r="C440" s="144" t="s">
        <v>1526</v>
      </c>
      <c r="D440" s="144" t="s">
        <v>1527</v>
      </c>
      <c r="E440" s="144" t="s">
        <v>1538</v>
      </c>
      <c r="F440" s="144" t="s">
        <v>1529</v>
      </c>
      <c r="G440" s="145" t="s">
        <v>1530</v>
      </c>
      <c r="H440" s="144" t="s">
        <v>500</v>
      </c>
      <c r="I440" s="144">
        <v>1160</v>
      </c>
      <c r="J440" s="144">
        <v>80</v>
      </c>
      <c r="K440" s="144">
        <v>15</v>
      </c>
      <c r="L440" s="144">
        <v>1255</v>
      </c>
      <c r="M440" s="144"/>
      <c r="N440" s="155"/>
    </row>
    <row r="441" spans="1:14" ht="23" customHeight="1" x14ac:dyDescent="0.2">
      <c r="A441" s="143">
        <v>43467</v>
      </c>
      <c r="B441" s="144" t="s">
        <v>1539</v>
      </c>
      <c r="C441" s="144" t="s">
        <v>1526</v>
      </c>
      <c r="D441" s="144" t="s">
        <v>1527</v>
      </c>
      <c r="E441" s="144" t="s">
        <v>1540</v>
      </c>
      <c r="F441" s="144" t="s">
        <v>1529</v>
      </c>
      <c r="G441" s="145" t="s">
        <v>1530</v>
      </c>
      <c r="H441" s="144" t="s">
        <v>500</v>
      </c>
      <c r="I441" s="144">
        <v>1160</v>
      </c>
      <c r="J441" s="144">
        <v>80</v>
      </c>
      <c r="K441" s="144">
        <v>15</v>
      </c>
      <c r="L441" s="144">
        <v>1255</v>
      </c>
      <c r="M441" s="144"/>
      <c r="N441" s="155"/>
    </row>
    <row r="442" spans="1:14" ht="23" customHeight="1" x14ac:dyDescent="0.2">
      <c r="A442" s="143">
        <v>43467</v>
      </c>
      <c r="B442" s="144" t="s">
        <v>1541</v>
      </c>
      <c r="C442" s="144" t="s">
        <v>1526</v>
      </c>
      <c r="D442" s="144" t="s">
        <v>1527</v>
      </c>
      <c r="E442" s="144" t="s">
        <v>1542</v>
      </c>
      <c r="F442" s="144" t="s">
        <v>1529</v>
      </c>
      <c r="G442" s="145" t="s">
        <v>1530</v>
      </c>
      <c r="H442" s="144" t="s">
        <v>500</v>
      </c>
      <c r="I442" s="144">
        <v>1160</v>
      </c>
      <c r="J442" s="144">
        <v>80</v>
      </c>
      <c r="K442" s="144">
        <v>15</v>
      </c>
      <c r="L442" s="144">
        <v>1255</v>
      </c>
      <c r="M442" s="144"/>
      <c r="N442" s="155"/>
    </row>
    <row r="443" spans="1:14" ht="23" customHeight="1" x14ac:dyDescent="0.2">
      <c r="A443" s="143">
        <v>43467</v>
      </c>
      <c r="B443" s="144" t="s">
        <v>1543</v>
      </c>
      <c r="C443" s="144" t="s">
        <v>1544</v>
      </c>
      <c r="D443" s="144" t="s">
        <v>1527</v>
      </c>
      <c r="E443" s="144" t="s">
        <v>1486</v>
      </c>
      <c r="F443" s="144" t="s">
        <v>1529</v>
      </c>
      <c r="G443" s="145" t="s">
        <v>1530</v>
      </c>
      <c r="H443" s="144" t="s">
        <v>500</v>
      </c>
      <c r="I443" s="144">
        <v>1160</v>
      </c>
      <c r="J443" s="144">
        <v>80</v>
      </c>
      <c r="K443" s="144">
        <v>15</v>
      </c>
      <c r="L443" s="144">
        <v>1255</v>
      </c>
      <c r="M443" s="144"/>
      <c r="N443" s="155"/>
    </row>
    <row r="444" spans="1:14" ht="23" customHeight="1" x14ac:dyDescent="0.2">
      <c r="A444" s="143">
        <v>43468</v>
      </c>
      <c r="B444" s="144" t="s">
        <v>1545</v>
      </c>
      <c r="C444" s="144" t="s">
        <v>1546</v>
      </c>
      <c r="D444" s="144" t="s">
        <v>1547</v>
      </c>
      <c r="E444" s="144" t="s">
        <v>793</v>
      </c>
      <c r="F444" s="144" t="s">
        <v>842</v>
      </c>
      <c r="G444" s="145" t="s">
        <v>1548</v>
      </c>
      <c r="H444" s="144" t="s">
        <v>506</v>
      </c>
      <c r="I444" s="144">
        <v>540</v>
      </c>
      <c r="J444" s="144">
        <v>80</v>
      </c>
      <c r="K444" s="144">
        <v>15</v>
      </c>
      <c r="L444" s="144">
        <v>635</v>
      </c>
      <c r="M444" s="144"/>
      <c r="N444" s="155"/>
    </row>
    <row r="445" spans="1:14" ht="23" customHeight="1" x14ac:dyDescent="0.2">
      <c r="A445" s="143">
        <v>43468</v>
      </c>
      <c r="B445" s="144" t="s">
        <v>1549</v>
      </c>
      <c r="C445" s="144" t="s">
        <v>1546</v>
      </c>
      <c r="D445" s="144" t="s">
        <v>1547</v>
      </c>
      <c r="E445" s="144" t="s">
        <v>797</v>
      </c>
      <c r="F445" s="144" t="s">
        <v>842</v>
      </c>
      <c r="G445" s="145" t="s">
        <v>1548</v>
      </c>
      <c r="H445" s="144" t="s">
        <v>506</v>
      </c>
      <c r="I445" s="144">
        <v>540</v>
      </c>
      <c r="J445" s="144">
        <v>80</v>
      </c>
      <c r="K445" s="144">
        <v>15</v>
      </c>
      <c r="L445" s="144">
        <v>635</v>
      </c>
      <c r="M445" s="144"/>
      <c r="N445" s="155"/>
    </row>
    <row r="446" spans="1:14" ht="23" customHeight="1" x14ac:dyDescent="0.2">
      <c r="A446" s="143">
        <v>43468</v>
      </c>
      <c r="B446" s="144" t="s">
        <v>1550</v>
      </c>
      <c r="C446" s="144" t="s">
        <v>1546</v>
      </c>
      <c r="D446" s="144" t="s">
        <v>1547</v>
      </c>
      <c r="E446" s="144" t="s">
        <v>799</v>
      </c>
      <c r="F446" s="144" t="s">
        <v>842</v>
      </c>
      <c r="G446" s="145" t="s">
        <v>1548</v>
      </c>
      <c r="H446" s="144" t="s">
        <v>506</v>
      </c>
      <c r="I446" s="144">
        <v>540</v>
      </c>
      <c r="J446" s="144">
        <v>80</v>
      </c>
      <c r="K446" s="144">
        <v>15</v>
      </c>
      <c r="L446" s="144">
        <v>635</v>
      </c>
      <c r="M446" s="144"/>
      <c r="N446" s="155"/>
    </row>
    <row r="447" spans="1:14" ht="23" customHeight="1" x14ac:dyDescent="0.2">
      <c r="A447" s="143">
        <v>43468</v>
      </c>
      <c r="B447" s="144" t="s">
        <v>1551</v>
      </c>
      <c r="C447" s="144" t="s">
        <v>1546</v>
      </c>
      <c r="D447" s="144" t="s">
        <v>1547</v>
      </c>
      <c r="E447" s="144" t="s">
        <v>801</v>
      </c>
      <c r="F447" s="144" t="s">
        <v>842</v>
      </c>
      <c r="G447" s="145" t="s">
        <v>1548</v>
      </c>
      <c r="H447" s="144" t="s">
        <v>506</v>
      </c>
      <c r="I447" s="144">
        <v>540</v>
      </c>
      <c r="J447" s="144">
        <v>80</v>
      </c>
      <c r="K447" s="144">
        <v>15</v>
      </c>
      <c r="L447" s="144">
        <v>635</v>
      </c>
      <c r="M447" s="144"/>
      <c r="N447" s="155"/>
    </row>
    <row r="448" spans="1:14" ht="23" customHeight="1" x14ac:dyDescent="0.2">
      <c r="A448" s="143">
        <v>43470</v>
      </c>
      <c r="B448" s="144" t="s">
        <v>1552</v>
      </c>
      <c r="C448" s="144" t="s">
        <v>1553</v>
      </c>
      <c r="D448" s="144" t="s">
        <v>1554</v>
      </c>
      <c r="E448" s="144" t="s">
        <v>1555</v>
      </c>
      <c r="F448" s="144" t="s">
        <v>1014</v>
      </c>
      <c r="G448" s="145" t="s">
        <v>1556</v>
      </c>
      <c r="H448" s="144" t="s">
        <v>755</v>
      </c>
      <c r="I448" s="144">
        <v>650</v>
      </c>
      <c r="J448" s="144">
        <v>50</v>
      </c>
      <c r="K448" s="144">
        <v>15</v>
      </c>
      <c r="L448" s="144">
        <v>715</v>
      </c>
      <c r="M448" s="144"/>
      <c r="N448" s="155"/>
    </row>
    <row r="449" spans="1:14" ht="23" customHeight="1" x14ac:dyDescent="0.2">
      <c r="A449" s="143">
        <v>43470</v>
      </c>
      <c r="B449" s="144" t="s">
        <v>1557</v>
      </c>
      <c r="C449" s="144" t="s">
        <v>1553</v>
      </c>
      <c r="D449" s="144" t="s">
        <v>1554</v>
      </c>
      <c r="E449" s="144" t="s">
        <v>1558</v>
      </c>
      <c r="F449" s="144" t="s">
        <v>1014</v>
      </c>
      <c r="G449" s="145" t="s">
        <v>1556</v>
      </c>
      <c r="H449" s="144" t="s">
        <v>755</v>
      </c>
      <c r="I449" s="144">
        <v>650</v>
      </c>
      <c r="J449" s="144">
        <v>50</v>
      </c>
      <c r="K449" s="144">
        <v>15</v>
      </c>
      <c r="L449" s="144">
        <v>715</v>
      </c>
      <c r="M449" s="144"/>
      <c r="N449" s="155"/>
    </row>
    <row r="450" spans="1:14" ht="23" customHeight="1" x14ac:dyDescent="0.2">
      <c r="A450" s="143">
        <v>43470</v>
      </c>
      <c r="B450" s="144" t="s">
        <v>1559</v>
      </c>
      <c r="C450" s="144" t="s">
        <v>1553</v>
      </c>
      <c r="D450" s="144" t="s">
        <v>1554</v>
      </c>
      <c r="E450" s="144" t="s">
        <v>1560</v>
      </c>
      <c r="F450" s="144" t="s">
        <v>1014</v>
      </c>
      <c r="G450" s="145" t="s">
        <v>1556</v>
      </c>
      <c r="H450" s="144" t="s">
        <v>755</v>
      </c>
      <c r="I450" s="144">
        <v>650</v>
      </c>
      <c r="J450" s="144">
        <v>50</v>
      </c>
      <c r="K450" s="144">
        <v>15</v>
      </c>
      <c r="L450" s="144">
        <v>715</v>
      </c>
      <c r="M450" s="144"/>
      <c r="N450" s="155"/>
    </row>
    <row r="451" spans="1:14" ht="23" customHeight="1" x14ac:dyDescent="0.2">
      <c r="A451" s="143">
        <v>43470</v>
      </c>
      <c r="B451" s="144" t="s">
        <v>1561</v>
      </c>
      <c r="C451" s="144" t="s">
        <v>1562</v>
      </c>
      <c r="D451" s="144" t="s">
        <v>669</v>
      </c>
      <c r="E451" s="144" t="s">
        <v>1563</v>
      </c>
      <c r="F451" s="144" t="s">
        <v>994</v>
      </c>
      <c r="G451" s="145" t="s">
        <v>995</v>
      </c>
      <c r="H451" s="144" t="s">
        <v>506</v>
      </c>
      <c r="I451" s="144">
        <v>650</v>
      </c>
      <c r="J451" s="144">
        <v>50</v>
      </c>
      <c r="K451" s="144">
        <v>15</v>
      </c>
      <c r="L451" s="144">
        <v>715</v>
      </c>
      <c r="M451" s="144"/>
      <c r="N451" s="155"/>
    </row>
    <row r="452" spans="1:14" ht="23" customHeight="1" x14ac:dyDescent="0.2">
      <c r="A452" s="143">
        <v>43470</v>
      </c>
      <c r="B452" s="144" t="s">
        <v>1564</v>
      </c>
      <c r="C452" s="144" t="s">
        <v>1565</v>
      </c>
      <c r="D452" s="144" t="s">
        <v>1527</v>
      </c>
      <c r="E452" s="144" t="s">
        <v>1566</v>
      </c>
      <c r="F452" s="144" t="s">
        <v>1529</v>
      </c>
      <c r="G452" s="145" t="s">
        <v>1530</v>
      </c>
      <c r="H452" s="144" t="s">
        <v>755</v>
      </c>
      <c r="I452" s="144">
        <v>1380</v>
      </c>
      <c r="J452" s="144">
        <v>50</v>
      </c>
      <c r="K452" s="144">
        <v>15</v>
      </c>
      <c r="L452" s="144">
        <v>1445</v>
      </c>
      <c r="M452" s="144"/>
      <c r="N452" s="155"/>
    </row>
    <row r="453" spans="1:14" ht="23" customHeight="1" x14ac:dyDescent="0.2">
      <c r="A453" s="143">
        <v>43470</v>
      </c>
      <c r="B453" s="144" t="s">
        <v>1567</v>
      </c>
      <c r="C453" s="144" t="s">
        <v>1568</v>
      </c>
      <c r="D453" s="144" t="s">
        <v>1049</v>
      </c>
      <c r="E453" s="144" t="s">
        <v>1225</v>
      </c>
      <c r="F453" s="144" t="s">
        <v>1051</v>
      </c>
      <c r="G453" s="145" t="s">
        <v>1052</v>
      </c>
      <c r="H453" s="144" t="s">
        <v>506</v>
      </c>
      <c r="I453" s="144">
        <v>880</v>
      </c>
      <c r="J453" s="144">
        <v>50</v>
      </c>
      <c r="K453" s="144">
        <v>15</v>
      </c>
      <c r="L453" s="144">
        <v>945</v>
      </c>
      <c r="M453" s="144"/>
      <c r="N453" s="155"/>
    </row>
    <row r="454" spans="1:14" ht="23" customHeight="1" x14ac:dyDescent="0.2">
      <c r="A454" s="143">
        <v>43470</v>
      </c>
      <c r="B454" s="144" t="s">
        <v>1569</v>
      </c>
      <c r="C454" s="144" t="s">
        <v>1570</v>
      </c>
      <c r="D454" s="144" t="s">
        <v>804</v>
      </c>
      <c r="E454" s="144" t="s">
        <v>1571</v>
      </c>
      <c r="F454" s="144" t="s">
        <v>806</v>
      </c>
      <c r="G454" s="145" t="s">
        <v>807</v>
      </c>
      <c r="H454" s="144" t="s">
        <v>755</v>
      </c>
      <c r="I454" s="144">
        <v>700</v>
      </c>
      <c r="J454" s="144">
        <v>50</v>
      </c>
      <c r="K454" s="144">
        <v>15</v>
      </c>
      <c r="L454" s="144">
        <v>765</v>
      </c>
      <c r="M454" s="144"/>
      <c r="N454" s="155"/>
    </row>
    <row r="455" spans="1:14" ht="23" customHeight="1" x14ac:dyDescent="0.2">
      <c r="A455" s="143">
        <v>43470</v>
      </c>
      <c r="B455" s="144" t="s">
        <v>1572</v>
      </c>
      <c r="C455" s="144" t="s">
        <v>1573</v>
      </c>
      <c r="D455" s="144" t="s">
        <v>646</v>
      </c>
      <c r="E455" s="144" t="s">
        <v>1571</v>
      </c>
      <c r="F455" s="144" t="s">
        <v>647</v>
      </c>
      <c r="G455" s="145" t="s">
        <v>648</v>
      </c>
      <c r="H455" s="144" t="s">
        <v>649</v>
      </c>
      <c r="I455" s="144">
        <v>430</v>
      </c>
      <c r="J455" s="144">
        <v>50</v>
      </c>
      <c r="K455" s="144">
        <v>15</v>
      </c>
      <c r="L455" s="144">
        <v>495</v>
      </c>
      <c r="M455" s="144"/>
      <c r="N455" s="155"/>
    </row>
    <row r="456" spans="1:14" ht="23" customHeight="1" x14ac:dyDescent="0.2">
      <c r="A456" s="143">
        <v>43470</v>
      </c>
      <c r="B456" s="144" t="s">
        <v>1574</v>
      </c>
      <c r="C456" s="144" t="s">
        <v>1575</v>
      </c>
      <c r="D456" s="144" t="s">
        <v>923</v>
      </c>
      <c r="E456" s="144" t="s">
        <v>1576</v>
      </c>
      <c r="F456" s="144" t="s">
        <v>925</v>
      </c>
      <c r="G456" s="145" t="s">
        <v>926</v>
      </c>
      <c r="H456" s="144" t="s">
        <v>755</v>
      </c>
      <c r="I456" s="144">
        <v>1440</v>
      </c>
      <c r="J456" s="144">
        <v>50</v>
      </c>
      <c r="K456" s="144">
        <v>15</v>
      </c>
      <c r="L456" s="144">
        <v>1505</v>
      </c>
      <c r="M456" s="144"/>
      <c r="N456" s="155"/>
    </row>
    <row r="457" spans="1:14" ht="23" customHeight="1" x14ac:dyDescent="0.2">
      <c r="A457" s="143">
        <v>43470</v>
      </c>
      <c r="B457" s="144" t="s">
        <v>1577</v>
      </c>
      <c r="C457" s="144" t="s">
        <v>1578</v>
      </c>
      <c r="D457" s="144" t="s">
        <v>937</v>
      </c>
      <c r="E457" s="144" t="s">
        <v>1576</v>
      </c>
      <c r="F457" s="144" t="s">
        <v>938</v>
      </c>
      <c r="G457" s="145" t="s">
        <v>939</v>
      </c>
      <c r="H457" s="144" t="s">
        <v>755</v>
      </c>
      <c r="I457" s="144">
        <v>1440</v>
      </c>
      <c r="J457" s="144">
        <v>50</v>
      </c>
      <c r="K457" s="144">
        <v>15</v>
      </c>
      <c r="L457" s="144">
        <v>1505</v>
      </c>
      <c r="M457" s="144"/>
      <c r="N457" s="155"/>
    </row>
    <row r="458" spans="1:14" ht="23" customHeight="1" x14ac:dyDescent="0.2">
      <c r="A458" s="143">
        <v>43470</v>
      </c>
      <c r="B458" s="144" t="s">
        <v>1579</v>
      </c>
      <c r="C458" s="144" t="s">
        <v>1580</v>
      </c>
      <c r="D458" s="144" t="s">
        <v>751</v>
      </c>
      <c r="E458" s="144" t="s">
        <v>1581</v>
      </c>
      <c r="F458" s="144" t="s">
        <v>753</v>
      </c>
      <c r="G458" s="145" t="s">
        <v>754</v>
      </c>
      <c r="H458" s="144" t="s">
        <v>755</v>
      </c>
      <c r="I458" s="144">
        <v>1090</v>
      </c>
      <c r="J458" s="144">
        <v>50</v>
      </c>
      <c r="K458" s="144">
        <v>15</v>
      </c>
      <c r="L458" s="144">
        <v>1155</v>
      </c>
      <c r="M458" s="144"/>
      <c r="N458" s="155"/>
    </row>
    <row r="459" spans="1:14" ht="23" customHeight="1" x14ac:dyDescent="0.2">
      <c r="A459" s="143">
        <v>43470</v>
      </c>
      <c r="B459" s="144" t="s">
        <v>1582</v>
      </c>
      <c r="C459" s="144" t="s">
        <v>1583</v>
      </c>
      <c r="D459" s="144" t="s">
        <v>1013</v>
      </c>
      <c r="E459" s="144" t="s">
        <v>1584</v>
      </c>
      <c r="F459" s="144" t="s">
        <v>1014</v>
      </c>
      <c r="G459" s="145" t="s">
        <v>1015</v>
      </c>
      <c r="H459" s="144" t="s">
        <v>755</v>
      </c>
      <c r="I459" s="144">
        <v>800</v>
      </c>
      <c r="J459" s="144">
        <v>50</v>
      </c>
      <c r="K459" s="144">
        <v>15</v>
      </c>
      <c r="L459" s="144">
        <v>865</v>
      </c>
      <c r="M459" s="144"/>
      <c r="N459" s="155"/>
    </row>
    <row r="460" spans="1:14" ht="23" customHeight="1" x14ac:dyDescent="0.2">
      <c r="A460" s="143">
        <v>43470</v>
      </c>
      <c r="B460" s="144" t="s">
        <v>1585</v>
      </c>
      <c r="C460" s="144" t="s">
        <v>1583</v>
      </c>
      <c r="D460" s="144" t="s">
        <v>1013</v>
      </c>
      <c r="E460" s="144" t="s">
        <v>1508</v>
      </c>
      <c r="F460" s="144" t="s">
        <v>1014</v>
      </c>
      <c r="G460" s="145" t="s">
        <v>1015</v>
      </c>
      <c r="H460" s="144" t="s">
        <v>755</v>
      </c>
      <c r="I460" s="144">
        <v>800</v>
      </c>
      <c r="J460" s="144">
        <v>50</v>
      </c>
      <c r="K460" s="144">
        <v>15</v>
      </c>
      <c r="L460" s="144">
        <v>865</v>
      </c>
      <c r="M460" s="144"/>
      <c r="N460" s="155"/>
    </row>
    <row r="461" spans="1:14" ht="23" customHeight="1" x14ac:dyDescent="0.2">
      <c r="A461" s="143">
        <v>43470</v>
      </c>
      <c r="B461" s="144" t="s">
        <v>1586</v>
      </c>
      <c r="C461" s="144" t="s">
        <v>1583</v>
      </c>
      <c r="D461" s="144" t="s">
        <v>1013</v>
      </c>
      <c r="E461" s="144" t="s">
        <v>1512</v>
      </c>
      <c r="F461" s="144" t="s">
        <v>1014</v>
      </c>
      <c r="G461" s="145" t="s">
        <v>1015</v>
      </c>
      <c r="H461" s="144" t="s">
        <v>755</v>
      </c>
      <c r="I461" s="144">
        <v>800</v>
      </c>
      <c r="J461" s="144">
        <v>50</v>
      </c>
      <c r="K461" s="144">
        <v>15</v>
      </c>
      <c r="L461" s="144">
        <v>865</v>
      </c>
      <c r="M461" s="144"/>
      <c r="N461" s="155"/>
    </row>
    <row r="462" spans="1:14" ht="23" customHeight="1" x14ac:dyDescent="0.2">
      <c r="A462" s="143">
        <v>43470</v>
      </c>
      <c r="B462" s="144" t="s">
        <v>1587</v>
      </c>
      <c r="C462" s="144" t="s">
        <v>1583</v>
      </c>
      <c r="D462" s="144" t="s">
        <v>1013</v>
      </c>
      <c r="E462" s="144" t="s">
        <v>1514</v>
      </c>
      <c r="F462" s="144" t="s">
        <v>1014</v>
      </c>
      <c r="G462" s="145" t="s">
        <v>1015</v>
      </c>
      <c r="H462" s="144" t="s">
        <v>755</v>
      </c>
      <c r="I462" s="144">
        <v>800</v>
      </c>
      <c r="J462" s="144">
        <v>50</v>
      </c>
      <c r="K462" s="144">
        <v>15</v>
      </c>
      <c r="L462" s="144">
        <v>865</v>
      </c>
      <c r="M462" s="144"/>
      <c r="N462" s="155"/>
    </row>
    <row r="463" spans="1:14" ht="23" customHeight="1" x14ac:dyDescent="0.2">
      <c r="A463" s="143">
        <v>43470</v>
      </c>
      <c r="B463" s="144" t="s">
        <v>1588</v>
      </c>
      <c r="C463" s="144" t="s">
        <v>1589</v>
      </c>
      <c r="D463" s="144" t="s">
        <v>1049</v>
      </c>
      <c r="E463" s="144" t="s">
        <v>1304</v>
      </c>
      <c r="F463" s="144" t="s">
        <v>1051</v>
      </c>
      <c r="G463" s="145" t="s">
        <v>1052</v>
      </c>
      <c r="H463" s="144" t="s">
        <v>506</v>
      </c>
      <c r="I463" s="144">
        <v>880</v>
      </c>
      <c r="J463" s="144">
        <v>50</v>
      </c>
      <c r="K463" s="144">
        <v>15</v>
      </c>
      <c r="L463" s="144">
        <v>945</v>
      </c>
      <c r="M463" s="144"/>
      <c r="N463" s="155"/>
    </row>
    <row r="464" spans="1:14" ht="23" customHeight="1" x14ac:dyDescent="0.2">
      <c r="A464" s="143">
        <v>43470</v>
      </c>
      <c r="B464" s="144" t="s">
        <v>1590</v>
      </c>
      <c r="C464" s="144" t="s">
        <v>1591</v>
      </c>
      <c r="D464" s="144" t="s">
        <v>764</v>
      </c>
      <c r="E464" s="144" t="s">
        <v>1581</v>
      </c>
      <c r="F464" s="144" t="s">
        <v>765</v>
      </c>
      <c r="G464" s="145" t="s">
        <v>766</v>
      </c>
      <c r="H464" s="144" t="s">
        <v>755</v>
      </c>
      <c r="I464" s="144">
        <v>1090</v>
      </c>
      <c r="J464" s="144">
        <v>50</v>
      </c>
      <c r="K464" s="144">
        <v>15</v>
      </c>
      <c r="L464" s="144">
        <v>1155</v>
      </c>
      <c r="M464" s="144"/>
      <c r="N464" s="155"/>
    </row>
    <row r="465" spans="1:14" ht="23" customHeight="1" x14ac:dyDescent="0.2">
      <c r="A465" s="143">
        <v>43470</v>
      </c>
      <c r="B465" s="144" t="s">
        <v>1592</v>
      </c>
      <c r="C465" s="144" t="s">
        <v>1593</v>
      </c>
      <c r="D465" s="144" t="s">
        <v>1059</v>
      </c>
      <c r="E465" s="144" t="s">
        <v>1304</v>
      </c>
      <c r="F465" s="144" t="s">
        <v>1060</v>
      </c>
      <c r="G465" s="145" t="s">
        <v>1061</v>
      </c>
      <c r="H465" s="144" t="s">
        <v>898</v>
      </c>
      <c r="I465" s="144">
        <v>1840</v>
      </c>
      <c r="J465" s="144">
        <v>50</v>
      </c>
      <c r="K465" s="144">
        <v>15</v>
      </c>
      <c r="L465" s="144">
        <v>1905</v>
      </c>
      <c r="M465" s="144"/>
      <c r="N465" s="155"/>
    </row>
    <row r="466" spans="1:14" ht="23" customHeight="1" x14ac:dyDescent="0.2">
      <c r="A466" s="143">
        <v>43470</v>
      </c>
      <c r="B466" s="144" t="s">
        <v>1594</v>
      </c>
      <c r="C466" s="144" t="s">
        <v>1595</v>
      </c>
      <c r="D466" s="144" t="s">
        <v>697</v>
      </c>
      <c r="E466" s="144" t="s">
        <v>1596</v>
      </c>
      <c r="F466" s="144" t="s">
        <v>699</v>
      </c>
      <c r="G466" s="145" t="s">
        <v>700</v>
      </c>
      <c r="H466" s="144" t="s">
        <v>627</v>
      </c>
      <c r="I466" s="144">
        <v>660</v>
      </c>
      <c r="J466" s="144">
        <v>50</v>
      </c>
      <c r="K466" s="144">
        <v>15</v>
      </c>
      <c r="L466" s="144">
        <v>725</v>
      </c>
      <c r="M466" s="144"/>
      <c r="N466" s="155"/>
    </row>
    <row r="467" spans="1:14" ht="23" customHeight="1" x14ac:dyDescent="0.2">
      <c r="A467" s="143">
        <v>43470</v>
      </c>
      <c r="B467" s="144" t="s">
        <v>1597</v>
      </c>
      <c r="C467" s="144" t="s">
        <v>1598</v>
      </c>
      <c r="D467" s="144" t="s">
        <v>709</v>
      </c>
      <c r="E467" s="144" t="s">
        <v>1596</v>
      </c>
      <c r="F467" s="144" t="s">
        <v>710</v>
      </c>
      <c r="G467" s="145" t="s">
        <v>711</v>
      </c>
      <c r="H467" s="144" t="s">
        <v>627</v>
      </c>
      <c r="I467" s="144">
        <v>660</v>
      </c>
      <c r="J467" s="144">
        <v>50</v>
      </c>
      <c r="K467" s="144">
        <v>15</v>
      </c>
      <c r="L467" s="144">
        <v>725</v>
      </c>
      <c r="M467" s="144"/>
      <c r="N467" s="155"/>
    </row>
    <row r="468" spans="1:14" ht="23" customHeight="1" x14ac:dyDescent="0.2">
      <c r="A468" s="143">
        <v>43470</v>
      </c>
      <c r="B468" s="144" t="s">
        <v>1599</v>
      </c>
      <c r="C468" s="144" t="s">
        <v>1600</v>
      </c>
      <c r="D468" s="144" t="s">
        <v>1059</v>
      </c>
      <c r="E468" s="144" t="s">
        <v>1566</v>
      </c>
      <c r="F468" s="144" t="s">
        <v>1060</v>
      </c>
      <c r="G468" s="145" t="s">
        <v>1214</v>
      </c>
      <c r="H468" s="144" t="s">
        <v>506</v>
      </c>
      <c r="I468" s="144">
        <v>1180</v>
      </c>
      <c r="J468" s="144">
        <v>50</v>
      </c>
      <c r="K468" s="144">
        <v>15</v>
      </c>
      <c r="L468" s="144">
        <v>1245</v>
      </c>
      <c r="M468" s="144"/>
      <c r="N468" s="155"/>
    </row>
    <row r="469" spans="1:14" ht="23" customHeight="1" x14ac:dyDescent="0.2">
      <c r="A469" s="143">
        <v>43470</v>
      </c>
      <c r="B469" s="144" t="s">
        <v>1601</v>
      </c>
      <c r="C469" s="144" t="s">
        <v>1602</v>
      </c>
      <c r="D469" s="144" t="s">
        <v>571</v>
      </c>
      <c r="E469" s="144" t="s">
        <v>1603</v>
      </c>
      <c r="F469" s="144" t="s">
        <v>573</v>
      </c>
      <c r="G469" s="145" t="s">
        <v>1604</v>
      </c>
      <c r="H469" s="144" t="s">
        <v>637</v>
      </c>
      <c r="I469" s="144">
        <v>1090</v>
      </c>
      <c r="J469" s="144">
        <v>50</v>
      </c>
      <c r="K469" s="144">
        <v>15</v>
      </c>
      <c r="L469" s="144">
        <v>1155</v>
      </c>
      <c r="M469" s="144"/>
      <c r="N469" s="155"/>
    </row>
    <row r="470" spans="1:14" ht="23" customHeight="1" x14ac:dyDescent="0.2">
      <c r="A470" s="143">
        <v>43470</v>
      </c>
      <c r="B470" s="144" t="s">
        <v>1605</v>
      </c>
      <c r="C470" s="144" t="s">
        <v>1606</v>
      </c>
      <c r="D470" s="144" t="s">
        <v>577</v>
      </c>
      <c r="E470" s="144" t="s">
        <v>1603</v>
      </c>
      <c r="F470" s="144" t="s">
        <v>578</v>
      </c>
      <c r="G470" s="145" t="s">
        <v>1607</v>
      </c>
      <c r="H470" s="144" t="s">
        <v>637</v>
      </c>
      <c r="I470" s="144">
        <v>1090</v>
      </c>
      <c r="J470" s="144">
        <v>50</v>
      </c>
      <c r="K470" s="144">
        <v>15</v>
      </c>
      <c r="L470" s="144">
        <v>1155</v>
      </c>
      <c r="M470" s="144"/>
      <c r="N470" s="155"/>
    </row>
    <row r="471" spans="1:14" ht="23" customHeight="1" x14ac:dyDescent="0.2">
      <c r="A471" s="143">
        <v>43470</v>
      </c>
      <c r="B471" s="144" t="s">
        <v>1608</v>
      </c>
      <c r="C471" s="144" t="s">
        <v>1609</v>
      </c>
      <c r="D471" s="144" t="s">
        <v>717</v>
      </c>
      <c r="E471" s="144" t="s">
        <v>1610</v>
      </c>
      <c r="F471" s="144" t="s">
        <v>719</v>
      </c>
      <c r="G471" s="145" t="s">
        <v>720</v>
      </c>
      <c r="H471" s="144" t="s">
        <v>637</v>
      </c>
      <c r="I471" s="144">
        <v>1120</v>
      </c>
      <c r="J471" s="144">
        <v>50</v>
      </c>
      <c r="K471" s="144">
        <v>15</v>
      </c>
      <c r="L471" s="144">
        <v>1185</v>
      </c>
      <c r="M471" s="144"/>
      <c r="N471" s="155"/>
    </row>
    <row r="472" spans="1:14" ht="23" customHeight="1" x14ac:dyDescent="0.2">
      <c r="A472" s="143">
        <v>43470</v>
      </c>
      <c r="B472" s="144" t="s">
        <v>1611</v>
      </c>
      <c r="C472" s="144" t="s">
        <v>1609</v>
      </c>
      <c r="D472" s="144" t="s">
        <v>717</v>
      </c>
      <c r="E472" s="144" t="s">
        <v>1612</v>
      </c>
      <c r="F472" s="144" t="s">
        <v>719</v>
      </c>
      <c r="G472" s="145" t="s">
        <v>720</v>
      </c>
      <c r="H472" s="144" t="s">
        <v>637</v>
      </c>
      <c r="I472" s="144">
        <v>1120</v>
      </c>
      <c r="J472" s="144">
        <v>50</v>
      </c>
      <c r="K472" s="144">
        <v>15</v>
      </c>
      <c r="L472" s="144">
        <v>1185</v>
      </c>
      <c r="M472" s="144"/>
      <c r="N472" s="155"/>
    </row>
    <row r="473" spans="1:14" ht="23" customHeight="1" x14ac:dyDescent="0.2">
      <c r="A473" s="143">
        <v>43470</v>
      </c>
      <c r="B473" s="144" t="s">
        <v>1613</v>
      </c>
      <c r="C473" s="144" t="s">
        <v>1614</v>
      </c>
      <c r="D473" s="144" t="s">
        <v>729</v>
      </c>
      <c r="E473" s="144" t="s">
        <v>1610</v>
      </c>
      <c r="F473" s="144" t="s">
        <v>730</v>
      </c>
      <c r="G473" s="145" t="s">
        <v>731</v>
      </c>
      <c r="H473" s="144" t="s">
        <v>755</v>
      </c>
      <c r="I473" s="144">
        <v>1370</v>
      </c>
      <c r="J473" s="144">
        <v>50</v>
      </c>
      <c r="K473" s="144">
        <v>15</v>
      </c>
      <c r="L473" s="144">
        <v>1435</v>
      </c>
      <c r="M473" s="144"/>
      <c r="N473" s="155"/>
    </row>
    <row r="474" spans="1:14" ht="23" customHeight="1" x14ac:dyDescent="0.2">
      <c r="A474" s="143">
        <v>43470</v>
      </c>
      <c r="B474" s="144" t="s">
        <v>1615</v>
      </c>
      <c r="C474" s="144" t="s">
        <v>1614</v>
      </c>
      <c r="D474" s="144" t="s">
        <v>729</v>
      </c>
      <c r="E474" s="144" t="s">
        <v>1612</v>
      </c>
      <c r="F474" s="144" t="s">
        <v>730</v>
      </c>
      <c r="G474" s="145" t="s">
        <v>731</v>
      </c>
      <c r="H474" s="144" t="s">
        <v>755</v>
      </c>
      <c r="I474" s="144">
        <v>1370</v>
      </c>
      <c r="J474" s="144">
        <v>50</v>
      </c>
      <c r="K474" s="144">
        <v>15</v>
      </c>
      <c r="L474" s="144">
        <v>1435</v>
      </c>
      <c r="M474" s="144"/>
      <c r="N474" s="155"/>
    </row>
    <row r="475" spans="1:14" ht="23" customHeight="1" x14ac:dyDescent="0.2">
      <c r="A475" s="143">
        <v>43470</v>
      </c>
      <c r="B475" s="144" t="s">
        <v>1616</v>
      </c>
      <c r="C475" s="144" t="s">
        <v>1617</v>
      </c>
      <c r="D475" s="144" t="s">
        <v>518</v>
      </c>
      <c r="E475" s="144" t="s">
        <v>1618</v>
      </c>
      <c r="F475" s="144" t="s">
        <v>520</v>
      </c>
      <c r="G475" s="145" t="s">
        <v>521</v>
      </c>
      <c r="H475" s="144" t="s">
        <v>1619</v>
      </c>
      <c r="I475" s="144">
        <v>700</v>
      </c>
      <c r="J475" s="144">
        <v>50</v>
      </c>
      <c r="K475" s="144">
        <v>15</v>
      </c>
      <c r="L475" s="144">
        <v>765</v>
      </c>
      <c r="M475" s="144"/>
      <c r="N475" s="155"/>
    </row>
    <row r="476" spans="1:14" ht="23" customHeight="1" x14ac:dyDescent="0.2">
      <c r="A476" s="143">
        <v>43470</v>
      </c>
      <c r="B476" s="144" t="s">
        <v>1620</v>
      </c>
      <c r="C476" s="144" t="s">
        <v>1617</v>
      </c>
      <c r="D476" s="144" t="s">
        <v>518</v>
      </c>
      <c r="E476" s="144" t="s">
        <v>1621</v>
      </c>
      <c r="F476" s="144" t="s">
        <v>520</v>
      </c>
      <c r="G476" s="145" t="s">
        <v>521</v>
      </c>
      <c r="H476" s="144" t="s">
        <v>1619</v>
      </c>
      <c r="I476" s="144">
        <v>700</v>
      </c>
      <c r="J476" s="144">
        <v>50</v>
      </c>
      <c r="K476" s="144">
        <v>15</v>
      </c>
      <c r="L476" s="144">
        <v>765</v>
      </c>
      <c r="M476" s="144"/>
      <c r="N476" s="155"/>
    </row>
    <row r="477" spans="1:14" ht="23" customHeight="1" x14ac:dyDescent="0.2">
      <c r="A477" s="143">
        <v>43470</v>
      </c>
      <c r="B477" s="144" t="s">
        <v>1622</v>
      </c>
      <c r="C477" s="144" t="s">
        <v>1623</v>
      </c>
      <c r="D477" s="144" t="s">
        <v>530</v>
      </c>
      <c r="E477" s="144" t="s">
        <v>1618</v>
      </c>
      <c r="F477" s="144" t="s">
        <v>531</v>
      </c>
      <c r="G477" s="145" t="s">
        <v>532</v>
      </c>
      <c r="H477" s="144" t="s">
        <v>533</v>
      </c>
      <c r="I477" s="144">
        <v>980</v>
      </c>
      <c r="J477" s="144">
        <v>50</v>
      </c>
      <c r="K477" s="144">
        <v>15</v>
      </c>
      <c r="L477" s="144">
        <v>1045</v>
      </c>
      <c r="M477" s="144"/>
      <c r="N477" s="155"/>
    </row>
    <row r="478" spans="1:14" ht="23" customHeight="1" x14ac:dyDescent="0.2">
      <c r="A478" s="143">
        <v>43470</v>
      </c>
      <c r="B478" s="144" t="s">
        <v>1624</v>
      </c>
      <c r="C478" s="144" t="s">
        <v>1623</v>
      </c>
      <c r="D478" s="144" t="s">
        <v>530</v>
      </c>
      <c r="E478" s="144" t="s">
        <v>1621</v>
      </c>
      <c r="F478" s="144" t="s">
        <v>531</v>
      </c>
      <c r="G478" s="145" t="s">
        <v>532</v>
      </c>
      <c r="H478" s="144" t="s">
        <v>533</v>
      </c>
      <c r="I478" s="144">
        <v>980</v>
      </c>
      <c r="J478" s="144">
        <v>50</v>
      </c>
      <c r="K478" s="144">
        <v>15</v>
      </c>
      <c r="L478" s="144">
        <v>1045</v>
      </c>
      <c r="M478" s="144"/>
      <c r="N478" s="155"/>
    </row>
    <row r="479" spans="1:14" ht="23" customHeight="1" x14ac:dyDescent="0.2">
      <c r="A479" s="143">
        <v>43470</v>
      </c>
      <c r="B479" s="144" t="s">
        <v>1625</v>
      </c>
      <c r="C479" s="144" t="s">
        <v>1626</v>
      </c>
      <c r="D479" s="144" t="s">
        <v>906</v>
      </c>
      <c r="E479" s="144" t="s">
        <v>1627</v>
      </c>
      <c r="F479" s="144" t="s">
        <v>908</v>
      </c>
      <c r="G479" s="145" t="s">
        <v>909</v>
      </c>
      <c r="H479" s="144" t="s">
        <v>910</v>
      </c>
      <c r="I479" s="144">
        <v>1870</v>
      </c>
      <c r="J479" s="144">
        <v>50</v>
      </c>
      <c r="K479" s="144">
        <v>15</v>
      </c>
      <c r="L479" s="144">
        <v>1935</v>
      </c>
      <c r="M479" s="144"/>
      <c r="N479" s="155"/>
    </row>
    <row r="480" spans="1:14" ht="23" customHeight="1" x14ac:dyDescent="0.2">
      <c r="A480" s="143">
        <v>43470</v>
      </c>
      <c r="B480" s="144" t="s">
        <v>1628</v>
      </c>
      <c r="C480" s="144" t="s">
        <v>1629</v>
      </c>
      <c r="D480" s="144" t="s">
        <v>901</v>
      </c>
      <c r="E480" s="144" t="s">
        <v>1627</v>
      </c>
      <c r="F480" s="144" t="s">
        <v>902</v>
      </c>
      <c r="G480" s="145" t="s">
        <v>903</v>
      </c>
      <c r="H480" s="144" t="s">
        <v>500</v>
      </c>
      <c r="I480" s="144">
        <v>2130</v>
      </c>
      <c r="J480" s="144">
        <v>50</v>
      </c>
      <c r="K480" s="144">
        <v>15</v>
      </c>
      <c r="L480" s="144">
        <v>2195</v>
      </c>
      <c r="M480" s="144"/>
      <c r="N480" s="155"/>
    </row>
    <row r="481" spans="1:14" ht="23" customHeight="1" x14ac:dyDescent="0.2">
      <c r="A481" s="143">
        <v>43470</v>
      </c>
      <c r="B481" s="144" t="s">
        <v>1630</v>
      </c>
      <c r="C481" s="144" t="s">
        <v>1631</v>
      </c>
      <c r="D481" s="144" t="s">
        <v>657</v>
      </c>
      <c r="E481" s="144" t="s">
        <v>1632</v>
      </c>
      <c r="F481" s="144" t="s">
        <v>659</v>
      </c>
      <c r="G481" s="145" t="s">
        <v>660</v>
      </c>
      <c r="H481" s="144" t="s">
        <v>649</v>
      </c>
      <c r="I481" s="144">
        <v>1720</v>
      </c>
      <c r="J481" s="144">
        <v>50</v>
      </c>
      <c r="K481" s="144">
        <v>15</v>
      </c>
      <c r="L481" s="144">
        <v>1785</v>
      </c>
      <c r="M481" s="144"/>
      <c r="N481" s="155"/>
    </row>
    <row r="482" spans="1:14" ht="23" customHeight="1" x14ac:dyDescent="0.2">
      <c r="A482" s="143">
        <v>43470</v>
      </c>
      <c r="B482" s="144" t="s">
        <v>1633</v>
      </c>
      <c r="C482" s="144" t="s">
        <v>1634</v>
      </c>
      <c r="D482" s="144" t="s">
        <v>669</v>
      </c>
      <c r="E482" s="144" t="s">
        <v>1632</v>
      </c>
      <c r="F482" s="144" t="s">
        <v>670</v>
      </c>
      <c r="G482" s="145" t="s">
        <v>671</v>
      </c>
      <c r="H482" s="144" t="s">
        <v>637</v>
      </c>
      <c r="I482" s="144">
        <v>1590</v>
      </c>
      <c r="J482" s="144">
        <v>50</v>
      </c>
      <c r="K482" s="144">
        <v>15</v>
      </c>
      <c r="L482" s="144">
        <v>1655</v>
      </c>
      <c r="M482" s="144"/>
      <c r="N482" s="155"/>
    </row>
    <row r="483" spans="1:14" ht="23" customHeight="1" x14ac:dyDescent="0.2">
      <c r="A483" s="143">
        <v>43470</v>
      </c>
      <c r="B483" s="144" t="s">
        <v>1635</v>
      </c>
      <c r="C483" s="144" t="s">
        <v>1636</v>
      </c>
      <c r="D483" s="144" t="s">
        <v>594</v>
      </c>
      <c r="E483" s="144" t="s">
        <v>1637</v>
      </c>
      <c r="F483" s="144" t="s">
        <v>498</v>
      </c>
      <c r="G483" s="145" t="s">
        <v>595</v>
      </c>
      <c r="H483" s="144" t="s">
        <v>566</v>
      </c>
      <c r="I483" s="144">
        <v>310</v>
      </c>
      <c r="J483" s="144">
        <v>50</v>
      </c>
      <c r="K483" s="144">
        <v>15</v>
      </c>
      <c r="L483" s="144">
        <v>375</v>
      </c>
      <c r="M483" s="144"/>
      <c r="N483" s="155"/>
    </row>
    <row r="484" spans="1:14" ht="23" customHeight="1" x14ac:dyDescent="0.2">
      <c r="A484" s="143">
        <v>43470</v>
      </c>
      <c r="B484" s="144" t="s">
        <v>1638</v>
      </c>
      <c r="C484" s="144" t="s">
        <v>1639</v>
      </c>
      <c r="D484" s="144" t="s">
        <v>503</v>
      </c>
      <c r="E484" s="144" t="s">
        <v>1637</v>
      </c>
      <c r="F484" s="144" t="s">
        <v>504</v>
      </c>
      <c r="G484" s="145" t="s">
        <v>1437</v>
      </c>
      <c r="H484" s="144" t="s">
        <v>637</v>
      </c>
      <c r="I484" s="144">
        <v>800</v>
      </c>
      <c r="J484" s="144">
        <v>50</v>
      </c>
      <c r="K484" s="144">
        <v>15</v>
      </c>
      <c r="L484" s="144">
        <v>865</v>
      </c>
      <c r="M484" s="144"/>
      <c r="N484" s="155"/>
    </row>
    <row r="485" spans="1:14" ht="23" customHeight="1" x14ac:dyDescent="0.2">
      <c r="A485" s="143">
        <v>43470</v>
      </c>
      <c r="B485" s="144" t="s">
        <v>1640</v>
      </c>
      <c r="C485" s="144" t="s">
        <v>1641</v>
      </c>
      <c r="D485" s="144" t="s">
        <v>571</v>
      </c>
      <c r="E485" s="144" t="s">
        <v>1642</v>
      </c>
      <c r="F485" s="144" t="s">
        <v>946</v>
      </c>
      <c r="G485" s="145" t="s">
        <v>947</v>
      </c>
      <c r="H485" s="144" t="s">
        <v>637</v>
      </c>
      <c r="I485" s="144">
        <v>820</v>
      </c>
      <c r="J485" s="144">
        <v>50</v>
      </c>
      <c r="K485" s="144">
        <v>15</v>
      </c>
      <c r="L485" s="144">
        <v>885</v>
      </c>
      <c r="M485" s="144"/>
      <c r="N485" s="155"/>
    </row>
    <row r="486" spans="1:14" ht="23" customHeight="1" x14ac:dyDescent="0.2">
      <c r="A486" s="143">
        <v>43470</v>
      </c>
      <c r="B486" s="144" t="s">
        <v>1643</v>
      </c>
      <c r="C486" s="144" t="s">
        <v>1644</v>
      </c>
      <c r="D486" s="144" t="s">
        <v>962</v>
      </c>
      <c r="E486" s="144" t="s">
        <v>1642</v>
      </c>
      <c r="F486" s="144" t="s">
        <v>963</v>
      </c>
      <c r="G486" s="145" t="s">
        <v>1645</v>
      </c>
      <c r="H486" s="144" t="s">
        <v>637</v>
      </c>
      <c r="I486" s="144">
        <v>820</v>
      </c>
      <c r="J486" s="144">
        <v>50</v>
      </c>
      <c r="K486" s="144">
        <v>15</v>
      </c>
      <c r="L486" s="144">
        <v>885</v>
      </c>
      <c r="M486" s="144"/>
      <c r="N486" s="155"/>
    </row>
    <row r="487" spans="1:14" ht="23" customHeight="1" x14ac:dyDescent="0.2">
      <c r="A487" s="143">
        <v>43469</v>
      </c>
      <c r="B487" s="144" t="s">
        <v>1646</v>
      </c>
      <c r="C487" s="144" t="s">
        <v>1647</v>
      </c>
      <c r="D487" s="144" t="s">
        <v>503</v>
      </c>
      <c r="E487" s="144" t="s">
        <v>1534</v>
      </c>
      <c r="F487" s="144" t="s">
        <v>504</v>
      </c>
      <c r="G487" s="145" t="s">
        <v>1648</v>
      </c>
      <c r="H487" s="144" t="s">
        <v>910</v>
      </c>
      <c r="I487" s="144">
        <v>610</v>
      </c>
      <c r="J487" s="144">
        <v>80</v>
      </c>
      <c r="K487" s="144">
        <v>15</v>
      </c>
      <c r="L487" s="144">
        <v>705</v>
      </c>
      <c r="M487" s="144"/>
      <c r="N487" s="155"/>
    </row>
    <row r="488" spans="1:14" ht="23" customHeight="1" x14ac:dyDescent="0.2">
      <c r="A488" s="143">
        <v>43473</v>
      </c>
      <c r="B488" s="144" t="s">
        <v>1649</v>
      </c>
      <c r="C488" s="144" t="s">
        <v>545</v>
      </c>
      <c r="D488" s="144" t="s">
        <v>1517</v>
      </c>
      <c r="E488" s="144" t="s">
        <v>546</v>
      </c>
      <c r="F488" s="144" t="s">
        <v>520</v>
      </c>
      <c r="G488" s="145" t="s">
        <v>1650</v>
      </c>
      <c r="H488" s="144" t="s">
        <v>506</v>
      </c>
      <c r="I488" s="144">
        <v>54</v>
      </c>
      <c r="J488" s="144">
        <v>0</v>
      </c>
      <c r="K488" s="144">
        <v>15</v>
      </c>
      <c r="L488" s="144">
        <v>69</v>
      </c>
      <c r="M488" s="144"/>
      <c r="N488" s="155"/>
    </row>
    <row r="489" spans="1:14" ht="23" customHeight="1" x14ac:dyDescent="0.2">
      <c r="A489" s="143">
        <v>43473</v>
      </c>
      <c r="B489" s="144" t="s">
        <v>1651</v>
      </c>
      <c r="C489" s="144" t="s">
        <v>1652</v>
      </c>
      <c r="D489" s="144" t="s">
        <v>697</v>
      </c>
      <c r="E489" s="144" t="s">
        <v>1653</v>
      </c>
      <c r="F489" s="144" t="s">
        <v>699</v>
      </c>
      <c r="G489" s="145" t="s">
        <v>700</v>
      </c>
      <c r="H489" s="144" t="s">
        <v>556</v>
      </c>
      <c r="I489" s="144">
        <v>480</v>
      </c>
      <c r="J489" s="144">
        <v>50</v>
      </c>
      <c r="K489" s="144">
        <v>15</v>
      </c>
      <c r="L489" s="144">
        <v>545</v>
      </c>
      <c r="M489" s="144"/>
      <c r="N489" s="155"/>
    </row>
    <row r="490" spans="1:14" ht="23" customHeight="1" x14ac:dyDescent="0.2">
      <c r="A490" s="143">
        <v>43473</v>
      </c>
      <c r="B490" s="144" t="s">
        <v>1654</v>
      </c>
      <c r="C490" s="144" t="s">
        <v>1655</v>
      </c>
      <c r="D490" s="144" t="s">
        <v>1162</v>
      </c>
      <c r="E490" s="144" t="s">
        <v>1241</v>
      </c>
      <c r="F490" s="144" t="s">
        <v>1051</v>
      </c>
      <c r="G490" s="145" t="s">
        <v>1413</v>
      </c>
      <c r="H490" s="144" t="s">
        <v>556</v>
      </c>
      <c r="I490" s="144">
        <v>213</v>
      </c>
      <c r="J490" s="144">
        <v>0</v>
      </c>
      <c r="K490" s="144">
        <v>15</v>
      </c>
      <c r="L490" s="144">
        <v>228</v>
      </c>
      <c r="M490" s="144"/>
      <c r="N490" s="155"/>
    </row>
    <row r="491" spans="1:14" ht="23" customHeight="1" x14ac:dyDescent="0.2">
      <c r="A491" s="143">
        <v>43473</v>
      </c>
      <c r="B491" s="144" t="s">
        <v>1656</v>
      </c>
      <c r="C491" s="144" t="s">
        <v>1657</v>
      </c>
      <c r="D491" s="144" t="s">
        <v>1049</v>
      </c>
      <c r="E491" s="144" t="s">
        <v>1658</v>
      </c>
      <c r="F491" s="144" t="s">
        <v>1051</v>
      </c>
      <c r="G491" s="145" t="s">
        <v>1052</v>
      </c>
      <c r="H491" s="144" t="s">
        <v>506</v>
      </c>
      <c r="I491" s="144">
        <v>880</v>
      </c>
      <c r="J491" s="144">
        <v>50</v>
      </c>
      <c r="K491" s="144">
        <v>15</v>
      </c>
      <c r="L491" s="144">
        <v>945</v>
      </c>
      <c r="M491" s="144"/>
      <c r="N491" s="155"/>
    </row>
    <row r="492" spans="1:14" ht="23" customHeight="1" x14ac:dyDescent="0.2">
      <c r="A492" s="143">
        <v>43473</v>
      </c>
      <c r="B492" s="144" t="s">
        <v>1659</v>
      </c>
      <c r="C492" s="144" t="s">
        <v>1660</v>
      </c>
      <c r="D492" s="144" t="s">
        <v>594</v>
      </c>
      <c r="E492" s="144" t="s">
        <v>1661</v>
      </c>
      <c r="F492" s="144" t="s">
        <v>498</v>
      </c>
      <c r="G492" s="145" t="s">
        <v>595</v>
      </c>
      <c r="H492" s="144" t="s">
        <v>500</v>
      </c>
      <c r="I492" s="144">
        <v>630</v>
      </c>
      <c r="J492" s="144">
        <v>50</v>
      </c>
      <c r="K492" s="144">
        <v>15</v>
      </c>
      <c r="L492" s="144">
        <v>695</v>
      </c>
      <c r="M492" s="144"/>
      <c r="N492" s="155"/>
    </row>
    <row r="493" spans="1:14" ht="23" customHeight="1" x14ac:dyDescent="0.2">
      <c r="A493" s="143">
        <v>43473</v>
      </c>
      <c r="B493" s="144" t="s">
        <v>1662</v>
      </c>
      <c r="C493" s="144" t="s">
        <v>1663</v>
      </c>
      <c r="D493" s="144" t="s">
        <v>1059</v>
      </c>
      <c r="E493" s="144" t="s">
        <v>1658</v>
      </c>
      <c r="F493" s="144" t="s">
        <v>1060</v>
      </c>
      <c r="G493" s="145" t="s">
        <v>1061</v>
      </c>
      <c r="H493" s="144" t="s">
        <v>898</v>
      </c>
      <c r="I493" s="144">
        <v>1840</v>
      </c>
      <c r="J493" s="144">
        <v>50</v>
      </c>
      <c r="K493" s="144">
        <v>15</v>
      </c>
      <c r="L493" s="144">
        <v>1905</v>
      </c>
      <c r="M493" s="144"/>
      <c r="N493" s="155"/>
    </row>
    <row r="494" spans="1:14" ht="23" customHeight="1" x14ac:dyDescent="0.2">
      <c r="A494" s="143">
        <v>43473</v>
      </c>
      <c r="B494" s="144" t="s">
        <v>1664</v>
      </c>
      <c r="C494" s="144" t="s">
        <v>1665</v>
      </c>
      <c r="D494" s="144" t="s">
        <v>518</v>
      </c>
      <c r="E494" s="144" t="s">
        <v>1666</v>
      </c>
      <c r="F494" s="144" t="s">
        <v>520</v>
      </c>
      <c r="G494" s="145" t="s">
        <v>521</v>
      </c>
      <c r="H494" s="144" t="s">
        <v>948</v>
      </c>
      <c r="I494" s="144">
        <v>620</v>
      </c>
      <c r="J494" s="144">
        <v>50</v>
      </c>
      <c r="K494" s="144">
        <v>15</v>
      </c>
      <c r="L494" s="144">
        <v>685</v>
      </c>
      <c r="M494" s="144"/>
      <c r="N494" s="155"/>
    </row>
    <row r="495" spans="1:14" ht="23" customHeight="1" x14ac:dyDescent="0.2">
      <c r="A495" s="143">
        <v>43473</v>
      </c>
      <c r="B495" s="144" t="s">
        <v>1667</v>
      </c>
      <c r="C495" s="144" t="s">
        <v>1665</v>
      </c>
      <c r="D495" s="144" t="s">
        <v>518</v>
      </c>
      <c r="E495" s="144" t="s">
        <v>1668</v>
      </c>
      <c r="F495" s="144" t="s">
        <v>520</v>
      </c>
      <c r="G495" s="145" t="s">
        <v>521</v>
      </c>
      <c r="H495" s="144" t="s">
        <v>948</v>
      </c>
      <c r="I495" s="144">
        <v>620</v>
      </c>
      <c r="J495" s="144">
        <v>50</v>
      </c>
      <c r="K495" s="144">
        <v>15</v>
      </c>
      <c r="L495" s="144">
        <v>685</v>
      </c>
      <c r="M495" s="144"/>
      <c r="N495" s="155"/>
    </row>
    <row r="496" spans="1:14" ht="23" customHeight="1" x14ac:dyDescent="0.2">
      <c r="A496" s="143">
        <v>43473</v>
      </c>
      <c r="B496" s="144" t="s">
        <v>1669</v>
      </c>
      <c r="C496" s="144" t="s">
        <v>1670</v>
      </c>
      <c r="D496" s="144" t="s">
        <v>503</v>
      </c>
      <c r="E496" s="144" t="s">
        <v>1661</v>
      </c>
      <c r="F496" s="144" t="s">
        <v>504</v>
      </c>
      <c r="G496" s="145" t="s">
        <v>1437</v>
      </c>
      <c r="H496" s="144" t="s">
        <v>506</v>
      </c>
      <c r="I496" s="144">
        <v>680</v>
      </c>
      <c r="J496" s="144">
        <v>50</v>
      </c>
      <c r="K496" s="144">
        <v>15</v>
      </c>
      <c r="L496" s="144">
        <v>745</v>
      </c>
      <c r="M496" s="144"/>
      <c r="N496" s="155"/>
    </row>
    <row r="497" spans="1:14" ht="23" customHeight="1" x14ac:dyDescent="0.2">
      <c r="A497" s="143">
        <v>43473</v>
      </c>
      <c r="B497" s="144" t="s">
        <v>1671</v>
      </c>
      <c r="C497" s="144" t="s">
        <v>1672</v>
      </c>
      <c r="D497" s="144" t="s">
        <v>530</v>
      </c>
      <c r="E497" s="144" t="s">
        <v>1666</v>
      </c>
      <c r="F497" s="144" t="s">
        <v>531</v>
      </c>
      <c r="G497" s="145" t="s">
        <v>532</v>
      </c>
      <c r="H497" s="144" t="s">
        <v>533</v>
      </c>
      <c r="I497" s="144">
        <v>980</v>
      </c>
      <c r="J497" s="144">
        <v>50</v>
      </c>
      <c r="K497" s="144">
        <v>15</v>
      </c>
      <c r="L497" s="144">
        <v>1045</v>
      </c>
      <c r="M497" s="144"/>
      <c r="N497" s="155"/>
    </row>
    <row r="498" spans="1:14" ht="23" customHeight="1" x14ac:dyDescent="0.2">
      <c r="A498" s="143">
        <v>43473</v>
      </c>
      <c r="B498" s="144" t="s">
        <v>1673</v>
      </c>
      <c r="C498" s="144" t="s">
        <v>1672</v>
      </c>
      <c r="D498" s="144" t="s">
        <v>530</v>
      </c>
      <c r="E498" s="144" t="s">
        <v>1668</v>
      </c>
      <c r="F498" s="144" t="s">
        <v>531</v>
      </c>
      <c r="G498" s="145" t="s">
        <v>532</v>
      </c>
      <c r="H498" s="144" t="s">
        <v>533</v>
      </c>
      <c r="I498" s="144">
        <v>980</v>
      </c>
      <c r="J498" s="144">
        <v>50</v>
      </c>
      <c r="K498" s="144">
        <v>15</v>
      </c>
      <c r="L498" s="144">
        <v>1045</v>
      </c>
      <c r="M498" s="144"/>
      <c r="N498" s="155"/>
    </row>
    <row r="499" spans="1:14" ht="23" customHeight="1" x14ac:dyDescent="0.2">
      <c r="A499" s="143">
        <v>43473</v>
      </c>
      <c r="B499" s="144" t="s">
        <v>1674</v>
      </c>
      <c r="C499" s="144" t="s">
        <v>1675</v>
      </c>
      <c r="D499" s="144" t="s">
        <v>878</v>
      </c>
      <c r="E499" s="144" t="s">
        <v>1676</v>
      </c>
      <c r="F499" s="144" t="s">
        <v>880</v>
      </c>
      <c r="G499" s="145" t="s">
        <v>881</v>
      </c>
      <c r="H499" s="144" t="s">
        <v>649</v>
      </c>
      <c r="I499" s="144">
        <v>590</v>
      </c>
      <c r="J499" s="144">
        <v>50</v>
      </c>
      <c r="K499" s="144">
        <v>15</v>
      </c>
      <c r="L499" s="144">
        <v>655</v>
      </c>
      <c r="M499" s="144"/>
      <c r="N499" s="155"/>
    </row>
    <row r="500" spans="1:14" ht="23" customHeight="1" x14ac:dyDescent="0.2">
      <c r="A500" s="143">
        <v>43473</v>
      </c>
      <c r="B500" s="144" t="s">
        <v>1677</v>
      </c>
      <c r="C500" s="144" t="s">
        <v>1678</v>
      </c>
      <c r="D500" s="144" t="s">
        <v>923</v>
      </c>
      <c r="E500" s="144" t="s">
        <v>1679</v>
      </c>
      <c r="F500" s="144" t="s">
        <v>925</v>
      </c>
      <c r="G500" s="145" t="s">
        <v>926</v>
      </c>
      <c r="H500" s="144" t="s">
        <v>500</v>
      </c>
      <c r="I500" s="144">
        <v>1220</v>
      </c>
      <c r="J500" s="144">
        <v>50</v>
      </c>
      <c r="K500" s="144">
        <v>15</v>
      </c>
      <c r="L500" s="144">
        <v>1285</v>
      </c>
      <c r="M500" s="144"/>
      <c r="N500" s="155"/>
    </row>
    <row r="501" spans="1:14" ht="23" customHeight="1" x14ac:dyDescent="0.2">
      <c r="A501" s="143">
        <v>43473</v>
      </c>
      <c r="B501" s="144" t="s">
        <v>1680</v>
      </c>
      <c r="C501" s="144" t="s">
        <v>1681</v>
      </c>
      <c r="D501" s="144" t="s">
        <v>657</v>
      </c>
      <c r="E501" s="144" t="s">
        <v>1682</v>
      </c>
      <c r="F501" s="144" t="s">
        <v>659</v>
      </c>
      <c r="G501" s="145" t="s">
        <v>660</v>
      </c>
      <c r="H501" s="144" t="s">
        <v>649</v>
      </c>
      <c r="I501" s="144">
        <v>1720</v>
      </c>
      <c r="J501" s="144">
        <v>50</v>
      </c>
      <c r="K501" s="144">
        <v>15</v>
      </c>
      <c r="L501" s="144">
        <v>1785</v>
      </c>
      <c r="M501" s="144"/>
      <c r="N501" s="155"/>
    </row>
    <row r="502" spans="1:14" ht="23" customHeight="1" x14ac:dyDescent="0.2">
      <c r="A502" s="143">
        <v>43473</v>
      </c>
      <c r="B502" s="144" t="s">
        <v>1683</v>
      </c>
      <c r="C502" s="144" t="s">
        <v>1684</v>
      </c>
      <c r="D502" s="144" t="s">
        <v>669</v>
      </c>
      <c r="E502" s="144" t="s">
        <v>1682</v>
      </c>
      <c r="F502" s="144" t="s">
        <v>670</v>
      </c>
      <c r="G502" s="145" t="s">
        <v>671</v>
      </c>
      <c r="H502" s="144" t="s">
        <v>637</v>
      </c>
      <c r="I502" s="144">
        <v>1590</v>
      </c>
      <c r="J502" s="144">
        <v>50</v>
      </c>
      <c r="K502" s="144">
        <v>15</v>
      </c>
      <c r="L502" s="144">
        <v>1655</v>
      </c>
      <c r="M502" s="144"/>
      <c r="N502" s="155"/>
    </row>
    <row r="503" spans="1:14" ht="23" customHeight="1" x14ac:dyDescent="0.2">
      <c r="A503" s="143">
        <v>43473</v>
      </c>
      <c r="B503" s="144" t="s">
        <v>1685</v>
      </c>
      <c r="C503" s="144" t="s">
        <v>1686</v>
      </c>
      <c r="D503" s="144" t="s">
        <v>858</v>
      </c>
      <c r="E503" s="144" t="s">
        <v>1676</v>
      </c>
      <c r="F503" s="144" t="s">
        <v>860</v>
      </c>
      <c r="G503" s="145" t="s">
        <v>861</v>
      </c>
      <c r="H503" s="144" t="s">
        <v>556</v>
      </c>
      <c r="I503" s="144">
        <v>510</v>
      </c>
      <c r="J503" s="144">
        <v>50</v>
      </c>
      <c r="K503" s="144">
        <v>15</v>
      </c>
      <c r="L503" s="144">
        <v>575</v>
      </c>
      <c r="M503" s="144"/>
      <c r="N503" s="155"/>
    </row>
    <row r="504" spans="1:14" ht="23" customHeight="1" x14ac:dyDescent="0.2">
      <c r="A504" s="143">
        <v>43474</v>
      </c>
      <c r="B504" s="144" t="s">
        <v>1687</v>
      </c>
      <c r="C504" s="144" t="s">
        <v>1688</v>
      </c>
      <c r="D504" s="144" t="s">
        <v>937</v>
      </c>
      <c r="E504" s="144" t="s">
        <v>1679</v>
      </c>
      <c r="F504" s="144" t="s">
        <v>938</v>
      </c>
      <c r="G504" s="145" t="s">
        <v>939</v>
      </c>
      <c r="H504" s="144" t="s">
        <v>755</v>
      </c>
      <c r="I504" s="144">
        <v>1440</v>
      </c>
      <c r="J504" s="144">
        <v>50</v>
      </c>
      <c r="K504" s="144">
        <v>15</v>
      </c>
      <c r="L504" s="144">
        <v>1505</v>
      </c>
      <c r="M504" s="144"/>
      <c r="N504" s="155"/>
    </row>
    <row r="505" spans="1:14" ht="23" customHeight="1" x14ac:dyDescent="0.2">
      <c r="A505" s="143">
        <v>43474</v>
      </c>
      <c r="B505" s="144" t="s">
        <v>1689</v>
      </c>
      <c r="C505" s="144" t="s">
        <v>1690</v>
      </c>
      <c r="D505" s="144" t="s">
        <v>709</v>
      </c>
      <c r="E505" s="144" t="s">
        <v>1653</v>
      </c>
      <c r="F505" s="144" t="s">
        <v>710</v>
      </c>
      <c r="G505" s="145" t="s">
        <v>711</v>
      </c>
      <c r="H505" s="144" t="s">
        <v>637</v>
      </c>
      <c r="I505" s="144">
        <v>720</v>
      </c>
      <c r="J505" s="144">
        <v>50</v>
      </c>
      <c r="K505" s="144">
        <v>15</v>
      </c>
      <c r="L505" s="144">
        <v>785</v>
      </c>
      <c r="M505" s="144"/>
      <c r="N505" s="155"/>
    </row>
    <row r="506" spans="1:14" ht="23" customHeight="1" x14ac:dyDescent="0.2">
      <c r="A506" s="143">
        <v>43474</v>
      </c>
      <c r="B506" s="144" t="s">
        <v>1691</v>
      </c>
      <c r="C506" s="144" t="s">
        <v>1692</v>
      </c>
      <c r="D506" s="144" t="s">
        <v>1693</v>
      </c>
      <c r="E506" s="144" t="s">
        <v>1098</v>
      </c>
      <c r="F506" s="144" t="s">
        <v>1060</v>
      </c>
      <c r="G506" s="145" t="s">
        <v>1694</v>
      </c>
      <c r="H506" s="144" t="s">
        <v>1695</v>
      </c>
      <c r="I506" s="144">
        <v>2210</v>
      </c>
      <c r="J506" s="144">
        <v>50</v>
      </c>
      <c r="K506" s="144">
        <v>15</v>
      </c>
      <c r="L506" s="144">
        <v>2275</v>
      </c>
      <c r="M506" s="144"/>
      <c r="N506" s="155"/>
    </row>
    <row r="507" spans="1:14" ht="23" customHeight="1" x14ac:dyDescent="0.2">
      <c r="A507" s="143">
        <v>43475</v>
      </c>
      <c r="B507" s="144" t="s">
        <v>1696</v>
      </c>
      <c r="C507" s="144" t="s">
        <v>1697</v>
      </c>
      <c r="D507" s="144" t="s">
        <v>1693</v>
      </c>
      <c r="E507" s="144" t="s">
        <v>1542</v>
      </c>
      <c r="F507" s="144" t="s">
        <v>1060</v>
      </c>
      <c r="G507" s="145" t="s">
        <v>1694</v>
      </c>
      <c r="H507" s="144" t="s">
        <v>755</v>
      </c>
      <c r="I507" s="144">
        <v>1180</v>
      </c>
      <c r="J507" s="144">
        <v>50</v>
      </c>
      <c r="K507" s="144">
        <v>15</v>
      </c>
      <c r="L507" s="144">
        <v>1245</v>
      </c>
      <c r="M507" s="144"/>
      <c r="N507" s="155"/>
    </row>
    <row r="508" spans="1:14" ht="23" customHeight="1" x14ac:dyDescent="0.2">
      <c r="A508" s="143">
        <v>43475</v>
      </c>
      <c r="B508" s="144" t="s">
        <v>1698</v>
      </c>
      <c r="C508" s="144" t="s">
        <v>1699</v>
      </c>
      <c r="D508" s="144" t="s">
        <v>1059</v>
      </c>
      <c r="E508" s="144" t="s">
        <v>1700</v>
      </c>
      <c r="F508" s="144" t="s">
        <v>1060</v>
      </c>
      <c r="G508" s="145" t="s">
        <v>1061</v>
      </c>
      <c r="H508" s="144" t="s">
        <v>898</v>
      </c>
      <c r="I508" s="144">
        <v>1840</v>
      </c>
      <c r="J508" s="144">
        <v>50</v>
      </c>
      <c r="K508" s="144">
        <v>15</v>
      </c>
      <c r="L508" s="144">
        <v>1905</v>
      </c>
      <c r="M508" s="144"/>
      <c r="N508" s="155"/>
    </row>
    <row r="509" spans="1:14" ht="23" customHeight="1" x14ac:dyDescent="0.2">
      <c r="A509" s="143">
        <v>43475</v>
      </c>
      <c r="B509" s="144" t="s">
        <v>1701</v>
      </c>
      <c r="C509" s="144" t="s">
        <v>1702</v>
      </c>
      <c r="D509" s="144" t="s">
        <v>1049</v>
      </c>
      <c r="E509" s="144" t="s">
        <v>1700</v>
      </c>
      <c r="F509" s="144" t="s">
        <v>1051</v>
      </c>
      <c r="G509" s="145" t="s">
        <v>1189</v>
      </c>
      <c r="H509" s="144" t="s">
        <v>910</v>
      </c>
      <c r="I509" s="144">
        <v>550</v>
      </c>
      <c r="J509" s="144">
        <v>50</v>
      </c>
      <c r="K509" s="144">
        <v>15</v>
      </c>
      <c r="L509" s="144">
        <v>615</v>
      </c>
      <c r="M509" s="144"/>
      <c r="N509" s="155"/>
    </row>
    <row r="510" spans="1:14" ht="23" customHeight="1" x14ac:dyDescent="0.2">
      <c r="A510" s="143">
        <v>43475</v>
      </c>
      <c r="B510" s="144" t="s">
        <v>1703</v>
      </c>
      <c r="C510" s="144" t="s">
        <v>1704</v>
      </c>
      <c r="D510" s="144" t="s">
        <v>1554</v>
      </c>
      <c r="E510" s="144" t="s">
        <v>1705</v>
      </c>
      <c r="F510" s="144" t="s">
        <v>1014</v>
      </c>
      <c r="G510" s="145" t="s">
        <v>1556</v>
      </c>
      <c r="H510" s="144" t="s">
        <v>627</v>
      </c>
      <c r="I510" s="144">
        <v>740</v>
      </c>
      <c r="J510" s="144">
        <v>50</v>
      </c>
      <c r="K510" s="144">
        <v>15</v>
      </c>
      <c r="L510" s="144">
        <v>805</v>
      </c>
      <c r="M510" s="144"/>
      <c r="N510" s="155"/>
    </row>
    <row r="511" spans="1:14" ht="23" customHeight="1" x14ac:dyDescent="0.2">
      <c r="A511" s="143">
        <v>43475</v>
      </c>
      <c r="B511" s="144" t="s">
        <v>1706</v>
      </c>
      <c r="C511" s="144" t="s">
        <v>1707</v>
      </c>
      <c r="D511" s="144" t="s">
        <v>1303</v>
      </c>
      <c r="E511" s="144" t="s">
        <v>1300</v>
      </c>
      <c r="F511" s="144" t="s">
        <v>1051</v>
      </c>
      <c r="G511" s="145" t="s">
        <v>1708</v>
      </c>
      <c r="H511" s="144" t="s">
        <v>755</v>
      </c>
      <c r="I511" s="144">
        <v>550</v>
      </c>
      <c r="J511" s="144">
        <v>50</v>
      </c>
      <c r="K511" s="144">
        <v>15</v>
      </c>
      <c r="L511" s="144">
        <v>615</v>
      </c>
      <c r="M511" s="144"/>
      <c r="N511" s="155"/>
    </row>
    <row r="512" spans="1:14" ht="23" customHeight="1" x14ac:dyDescent="0.2">
      <c r="A512" s="143">
        <v>43476</v>
      </c>
      <c r="B512" s="144" t="s">
        <v>1709</v>
      </c>
      <c r="C512" s="144" t="s">
        <v>1710</v>
      </c>
      <c r="D512" s="144" t="s">
        <v>496</v>
      </c>
      <c r="E512" s="144" t="s">
        <v>497</v>
      </c>
      <c r="F512" s="144" t="s">
        <v>498</v>
      </c>
      <c r="G512" s="145" t="s">
        <v>1711</v>
      </c>
      <c r="H512" s="144" t="s">
        <v>566</v>
      </c>
      <c r="I512" s="144">
        <v>310</v>
      </c>
      <c r="J512" s="144">
        <v>0</v>
      </c>
      <c r="K512" s="144">
        <v>15</v>
      </c>
      <c r="L512" s="144">
        <v>325</v>
      </c>
      <c r="M512" s="144"/>
      <c r="N512" s="155"/>
    </row>
    <row r="513" spans="1:14" ht="23" customHeight="1" x14ac:dyDescent="0.2">
      <c r="A513" s="143">
        <v>43476</v>
      </c>
      <c r="B513" s="144" t="s">
        <v>1712</v>
      </c>
      <c r="C513" s="144" t="s">
        <v>1713</v>
      </c>
      <c r="D513" s="144" t="s">
        <v>1554</v>
      </c>
      <c r="E513" s="144" t="s">
        <v>1528</v>
      </c>
      <c r="F513" s="144" t="s">
        <v>1014</v>
      </c>
      <c r="G513" s="145" t="s">
        <v>1556</v>
      </c>
      <c r="H513" s="144" t="s">
        <v>627</v>
      </c>
      <c r="I513" s="144">
        <v>780</v>
      </c>
      <c r="J513" s="144">
        <v>50</v>
      </c>
      <c r="K513" s="144">
        <v>15</v>
      </c>
      <c r="L513" s="144">
        <v>845</v>
      </c>
      <c r="M513" s="144"/>
      <c r="N513" s="155"/>
    </row>
    <row r="514" spans="1:14" ht="23" customHeight="1" x14ac:dyDescent="0.2">
      <c r="A514" s="143">
        <v>43476</v>
      </c>
      <c r="B514" s="144" t="s">
        <v>1714</v>
      </c>
      <c r="C514" s="144" t="s">
        <v>1713</v>
      </c>
      <c r="D514" s="144" t="s">
        <v>1554</v>
      </c>
      <c r="E514" s="144" t="s">
        <v>1524</v>
      </c>
      <c r="F514" s="144" t="s">
        <v>1014</v>
      </c>
      <c r="G514" s="145" t="s">
        <v>1556</v>
      </c>
      <c r="H514" s="144" t="s">
        <v>627</v>
      </c>
      <c r="I514" s="144">
        <v>780</v>
      </c>
      <c r="J514" s="144">
        <v>50</v>
      </c>
      <c r="K514" s="144">
        <v>15</v>
      </c>
      <c r="L514" s="144">
        <v>845</v>
      </c>
      <c r="M514" s="144"/>
      <c r="N514" s="155"/>
    </row>
    <row r="515" spans="1:14" ht="23" customHeight="1" x14ac:dyDescent="0.2">
      <c r="A515" s="143">
        <v>43476</v>
      </c>
      <c r="B515" s="144" t="s">
        <v>1715</v>
      </c>
      <c r="C515" s="144" t="s">
        <v>1713</v>
      </c>
      <c r="D515" s="144" t="s">
        <v>1554</v>
      </c>
      <c r="E515" s="144" t="s">
        <v>1716</v>
      </c>
      <c r="F515" s="144" t="s">
        <v>1014</v>
      </c>
      <c r="G515" s="145" t="s">
        <v>1556</v>
      </c>
      <c r="H515" s="144" t="s">
        <v>627</v>
      </c>
      <c r="I515" s="144">
        <v>780</v>
      </c>
      <c r="J515" s="144">
        <v>50</v>
      </c>
      <c r="K515" s="144">
        <v>15</v>
      </c>
      <c r="L515" s="144">
        <v>845</v>
      </c>
      <c r="M515" s="144"/>
      <c r="N515" s="155"/>
    </row>
    <row r="516" spans="1:14" ht="23" customHeight="1" x14ac:dyDescent="0.2">
      <c r="A516" s="143">
        <v>43476</v>
      </c>
      <c r="B516" s="144" t="s">
        <v>1717</v>
      </c>
      <c r="C516" s="144" t="s">
        <v>1713</v>
      </c>
      <c r="D516" s="144" t="s">
        <v>1554</v>
      </c>
      <c r="E516" s="144" t="s">
        <v>1718</v>
      </c>
      <c r="F516" s="144" t="s">
        <v>1014</v>
      </c>
      <c r="G516" s="145" t="s">
        <v>1556</v>
      </c>
      <c r="H516" s="144" t="s">
        <v>627</v>
      </c>
      <c r="I516" s="144">
        <v>780</v>
      </c>
      <c r="J516" s="144">
        <v>50</v>
      </c>
      <c r="K516" s="144">
        <v>15</v>
      </c>
      <c r="L516" s="144">
        <v>845</v>
      </c>
      <c r="M516" s="144"/>
      <c r="N516" s="155"/>
    </row>
    <row r="517" spans="1:14" ht="23" customHeight="1" x14ac:dyDescent="0.2">
      <c r="A517" s="143">
        <v>43476</v>
      </c>
      <c r="B517" s="144" t="s">
        <v>1719</v>
      </c>
      <c r="C517" s="144" t="s">
        <v>1713</v>
      </c>
      <c r="D517" s="144" t="s">
        <v>1554</v>
      </c>
      <c r="E517" s="144" t="s">
        <v>1540</v>
      </c>
      <c r="F517" s="144" t="s">
        <v>1014</v>
      </c>
      <c r="G517" s="145" t="s">
        <v>1556</v>
      </c>
      <c r="H517" s="144" t="s">
        <v>627</v>
      </c>
      <c r="I517" s="144">
        <v>780</v>
      </c>
      <c r="J517" s="144">
        <v>50</v>
      </c>
      <c r="K517" s="144">
        <v>15</v>
      </c>
      <c r="L517" s="144">
        <v>845</v>
      </c>
      <c r="M517" s="144"/>
      <c r="N517" s="155"/>
    </row>
    <row r="518" spans="1:14" ht="23" customHeight="1" x14ac:dyDescent="0.2">
      <c r="A518" s="143">
        <v>43479</v>
      </c>
      <c r="B518" s="144" t="s">
        <v>1720</v>
      </c>
      <c r="C518" s="144" t="s">
        <v>1721</v>
      </c>
      <c r="D518" s="144" t="s">
        <v>1162</v>
      </c>
      <c r="E518" s="144" t="s">
        <v>1170</v>
      </c>
      <c r="F518" s="144" t="s">
        <v>1051</v>
      </c>
      <c r="G518" s="145" t="s">
        <v>1722</v>
      </c>
      <c r="H518" s="144" t="s">
        <v>556</v>
      </c>
      <c r="I518" s="144">
        <v>710</v>
      </c>
      <c r="J518" s="144">
        <v>50</v>
      </c>
      <c r="K518" s="144">
        <v>15</v>
      </c>
      <c r="L518" s="144">
        <v>775</v>
      </c>
      <c r="M518" s="144"/>
      <c r="N518" s="155"/>
    </row>
    <row r="519" spans="1:14" ht="23" customHeight="1" x14ac:dyDescent="0.2">
      <c r="A519" s="143">
        <v>43479</v>
      </c>
      <c r="B519" s="144" t="s">
        <v>1723</v>
      </c>
      <c r="C519" s="144" t="s">
        <v>1724</v>
      </c>
      <c r="D519" s="144" t="s">
        <v>605</v>
      </c>
      <c r="E519" s="144" t="s">
        <v>915</v>
      </c>
      <c r="F519" s="144" t="s">
        <v>607</v>
      </c>
      <c r="G519" s="145" t="s">
        <v>608</v>
      </c>
      <c r="H519" s="144" t="s">
        <v>898</v>
      </c>
      <c r="I519" s="144">
        <v>940</v>
      </c>
      <c r="J519" s="144">
        <v>50</v>
      </c>
      <c r="K519" s="144">
        <v>15</v>
      </c>
      <c r="L519" s="144">
        <v>1005</v>
      </c>
      <c r="M519" s="144"/>
      <c r="N519" s="155"/>
    </row>
    <row r="520" spans="1:14" ht="23" customHeight="1" x14ac:dyDescent="0.2">
      <c r="A520" s="143">
        <v>43480</v>
      </c>
      <c r="B520" s="144" t="s">
        <v>1725</v>
      </c>
      <c r="C520" s="144" t="s">
        <v>1726</v>
      </c>
      <c r="D520" s="144" t="s">
        <v>1162</v>
      </c>
      <c r="E520" s="144" t="s">
        <v>1239</v>
      </c>
      <c r="F520" s="144" t="s">
        <v>1051</v>
      </c>
      <c r="G520" s="145" t="s">
        <v>1727</v>
      </c>
      <c r="H520" s="144" t="s">
        <v>556</v>
      </c>
      <c r="I520" s="144">
        <v>213</v>
      </c>
      <c r="J520" s="144">
        <v>0</v>
      </c>
      <c r="K520" s="144">
        <v>15</v>
      </c>
      <c r="L520" s="144">
        <v>228</v>
      </c>
      <c r="M520" s="144"/>
      <c r="N520" s="155"/>
    </row>
    <row r="521" spans="1:14" ht="23" customHeight="1" x14ac:dyDescent="0.2">
      <c r="A521" s="143">
        <v>43480</v>
      </c>
      <c r="B521" s="144" t="s">
        <v>1728</v>
      </c>
      <c r="C521" s="144" t="s">
        <v>1729</v>
      </c>
      <c r="D521" s="144" t="s">
        <v>1181</v>
      </c>
      <c r="E521" s="144" t="s">
        <v>1730</v>
      </c>
      <c r="F521" s="144" t="s">
        <v>1051</v>
      </c>
      <c r="G521" s="145" t="s">
        <v>1183</v>
      </c>
      <c r="H521" s="144" t="s">
        <v>755</v>
      </c>
      <c r="I521" s="144">
        <v>1180</v>
      </c>
      <c r="J521" s="144">
        <v>50</v>
      </c>
      <c r="K521" s="144">
        <v>15</v>
      </c>
      <c r="L521" s="144">
        <v>1245</v>
      </c>
      <c r="M521" s="144"/>
      <c r="N521" s="155"/>
    </row>
    <row r="522" spans="1:14" ht="23" customHeight="1" x14ac:dyDescent="0.2">
      <c r="A522" s="143">
        <v>43480</v>
      </c>
      <c r="B522" s="144" t="s">
        <v>1731</v>
      </c>
      <c r="C522" s="144" t="s">
        <v>1732</v>
      </c>
      <c r="D522" s="144" t="s">
        <v>1059</v>
      </c>
      <c r="E522" s="144" t="s">
        <v>1730</v>
      </c>
      <c r="F522" s="144" t="s">
        <v>1060</v>
      </c>
      <c r="G522" s="145" t="s">
        <v>1061</v>
      </c>
      <c r="H522" s="144" t="s">
        <v>898</v>
      </c>
      <c r="I522" s="144">
        <v>1840</v>
      </c>
      <c r="J522" s="144">
        <v>50</v>
      </c>
      <c r="K522" s="144">
        <v>15</v>
      </c>
      <c r="L522" s="144">
        <v>1905</v>
      </c>
      <c r="M522" s="144"/>
      <c r="N522" s="155"/>
    </row>
    <row r="523" spans="1:14" ht="23" customHeight="1" x14ac:dyDescent="0.2">
      <c r="A523" s="143">
        <v>43480</v>
      </c>
      <c r="B523" s="144" t="s">
        <v>1733</v>
      </c>
      <c r="C523" s="144" t="s">
        <v>1734</v>
      </c>
      <c r="D523" s="144" t="s">
        <v>717</v>
      </c>
      <c r="E523" s="144" t="s">
        <v>993</v>
      </c>
      <c r="F523" s="144" t="s">
        <v>985</v>
      </c>
      <c r="G523" s="145" t="s">
        <v>1735</v>
      </c>
      <c r="H523" s="144" t="s">
        <v>566</v>
      </c>
      <c r="I523" s="144">
        <v>350</v>
      </c>
      <c r="J523" s="144">
        <v>50</v>
      </c>
      <c r="K523" s="144">
        <v>15</v>
      </c>
      <c r="L523" s="144">
        <v>415</v>
      </c>
      <c r="M523" s="144"/>
      <c r="N523" s="155"/>
    </row>
    <row r="524" spans="1:14" ht="23" customHeight="1" x14ac:dyDescent="0.2">
      <c r="A524" s="143">
        <v>43480</v>
      </c>
      <c r="B524" s="144" t="s">
        <v>1736</v>
      </c>
      <c r="C524" s="144" t="s">
        <v>1734</v>
      </c>
      <c r="D524" s="144" t="s">
        <v>717</v>
      </c>
      <c r="E524" s="144" t="s">
        <v>1563</v>
      </c>
      <c r="F524" s="144" t="s">
        <v>985</v>
      </c>
      <c r="G524" s="145" t="s">
        <v>1735</v>
      </c>
      <c r="H524" s="144" t="s">
        <v>566</v>
      </c>
      <c r="I524" s="144">
        <v>350</v>
      </c>
      <c r="J524" s="144">
        <v>50</v>
      </c>
      <c r="K524" s="144">
        <v>15</v>
      </c>
      <c r="L524" s="144">
        <v>415</v>
      </c>
      <c r="M524" s="144"/>
      <c r="N524" s="155"/>
    </row>
    <row r="525" spans="1:14" ht="23" customHeight="1" x14ac:dyDescent="0.2">
      <c r="A525" s="143">
        <v>43481</v>
      </c>
      <c r="B525" s="144" t="s">
        <v>1737</v>
      </c>
      <c r="C525" s="144" t="s">
        <v>1738</v>
      </c>
      <c r="D525" s="144" t="s">
        <v>1128</v>
      </c>
      <c r="E525" s="144" t="s">
        <v>1739</v>
      </c>
      <c r="F525" s="144" t="s">
        <v>1129</v>
      </c>
      <c r="G525" s="145" t="s">
        <v>1130</v>
      </c>
      <c r="H525" s="144" t="s">
        <v>566</v>
      </c>
      <c r="I525" s="144">
        <v>690</v>
      </c>
      <c r="J525" s="144">
        <v>50</v>
      </c>
      <c r="K525" s="144">
        <v>15</v>
      </c>
      <c r="L525" s="144">
        <v>755</v>
      </c>
      <c r="M525" s="144"/>
      <c r="N525" s="155"/>
    </row>
    <row r="526" spans="1:14" ht="23" customHeight="1" x14ac:dyDescent="0.2">
      <c r="A526" s="143">
        <v>43482</v>
      </c>
      <c r="B526" s="144" t="s">
        <v>1740</v>
      </c>
      <c r="C526" s="144" t="s">
        <v>1741</v>
      </c>
      <c r="D526" s="144" t="s">
        <v>1181</v>
      </c>
      <c r="E526" s="144" t="s">
        <v>1297</v>
      </c>
      <c r="F526" s="144" t="s">
        <v>1051</v>
      </c>
      <c r="G526" s="145" t="s">
        <v>1497</v>
      </c>
      <c r="H526" s="144" t="s">
        <v>618</v>
      </c>
      <c r="I526" s="144">
        <v>1550</v>
      </c>
      <c r="J526" s="144">
        <v>50</v>
      </c>
      <c r="K526" s="144">
        <v>15</v>
      </c>
      <c r="L526" s="144">
        <v>1615</v>
      </c>
      <c r="M526" s="144"/>
      <c r="N526" s="155"/>
    </row>
    <row r="527" spans="1:14" ht="23" customHeight="1" x14ac:dyDescent="0.2">
      <c r="A527" s="143">
        <v>43482</v>
      </c>
      <c r="B527" s="144" t="s">
        <v>1742</v>
      </c>
      <c r="C527" s="144" t="s">
        <v>1743</v>
      </c>
      <c r="D527" s="144" t="s">
        <v>1162</v>
      </c>
      <c r="E527" s="144" t="s">
        <v>1272</v>
      </c>
      <c r="F527" s="144" t="s">
        <v>1051</v>
      </c>
      <c r="G527" s="145" t="s">
        <v>1413</v>
      </c>
      <c r="H527" s="144" t="s">
        <v>910</v>
      </c>
      <c r="I527" s="144">
        <v>460</v>
      </c>
      <c r="J527" s="144">
        <v>270</v>
      </c>
      <c r="K527" s="144">
        <v>15</v>
      </c>
      <c r="L527" s="144">
        <v>745</v>
      </c>
      <c r="M527" s="144"/>
      <c r="N527" s="155"/>
    </row>
    <row r="528" spans="1:14" ht="23" customHeight="1" x14ac:dyDescent="0.2">
      <c r="A528" s="143">
        <v>43482</v>
      </c>
      <c r="B528" s="144" t="s">
        <v>1744</v>
      </c>
      <c r="C528" s="144" t="s">
        <v>1745</v>
      </c>
      <c r="D528" s="144" t="s">
        <v>1162</v>
      </c>
      <c r="E528" s="144" t="s">
        <v>1251</v>
      </c>
      <c r="F528" s="144" t="s">
        <v>1051</v>
      </c>
      <c r="G528" s="145" t="s">
        <v>1413</v>
      </c>
      <c r="H528" s="144" t="s">
        <v>910</v>
      </c>
      <c r="I528" s="144">
        <v>650</v>
      </c>
      <c r="J528" s="144">
        <v>213</v>
      </c>
      <c r="K528" s="144">
        <v>15</v>
      </c>
      <c r="L528" s="144">
        <v>878</v>
      </c>
      <c r="M528" s="144"/>
      <c r="N528" s="155"/>
    </row>
    <row r="529" spans="1:14" ht="23" customHeight="1" x14ac:dyDescent="0.2">
      <c r="A529" s="143">
        <v>43482</v>
      </c>
      <c r="B529" s="144" t="s">
        <v>1746</v>
      </c>
      <c r="C529" s="144" t="s">
        <v>1747</v>
      </c>
      <c r="D529" s="144" t="s">
        <v>1162</v>
      </c>
      <c r="E529" s="144" t="s">
        <v>1308</v>
      </c>
      <c r="F529" s="144" t="s">
        <v>1051</v>
      </c>
      <c r="G529" s="145" t="s">
        <v>1413</v>
      </c>
      <c r="H529" s="144" t="s">
        <v>500</v>
      </c>
      <c r="I529" s="144">
        <v>280</v>
      </c>
      <c r="J529" s="144">
        <v>213</v>
      </c>
      <c r="K529" s="144">
        <v>15</v>
      </c>
      <c r="L529" s="144">
        <v>508</v>
      </c>
      <c r="M529" s="144"/>
      <c r="N529" s="155"/>
    </row>
    <row r="530" spans="1:14" ht="23" customHeight="1" x14ac:dyDescent="0.2">
      <c r="A530" s="143">
        <v>43482</v>
      </c>
      <c r="B530" s="144" t="s">
        <v>1748</v>
      </c>
      <c r="C530" s="144" t="s">
        <v>1749</v>
      </c>
      <c r="D530" s="144" t="s">
        <v>1162</v>
      </c>
      <c r="E530" s="144" t="s">
        <v>1253</v>
      </c>
      <c r="F530" s="144" t="s">
        <v>1051</v>
      </c>
      <c r="G530" s="145" t="s">
        <v>1413</v>
      </c>
      <c r="H530" s="144" t="s">
        <v>500</v>
      </c>
      <c r="I530" s="144">
        <v>280</v>
      </c>
      <c r="J530" s="144">
        <v>213</v>
      </c>
      <c r="K530" s="144">
        <v>15</v>
      </c>
      <c r="L530" s="144">
        <v>508</v>
      </c>
      <c r="M530" s="144"/>
      <c r="N530" s="155"/>
    </row>
    <row r="531" spans="1:14" ht="23" customHeight="1" x14ac:dyDescent="0.2">
      <c r="A531" s="146">
        <v>43483</v>
      </c>
      <c r="B531" s="147" t="s">
        <v>1750</v>
      </c>
      <c r="C531" s="147" t="s">
        <v>1751</v>
      </c>
      <c r="D531" s="147" t="s">
        <v>1303</v>
      </c>
      <c r="E531" s="147" t="s">
        <v>1337</v>
      </c>
      <c r="F531" s="147" t="s">
        <v>1051</v>
      </c>
      <c r="G531" s="148" t="s">
        <v>1708</v>
      </c>
      <c r="H531" s="147" t="s">
        <v>852</v>
      </c>
      <c r="I531" s="147">
        <v>1450</v>
      </c>
      <c r="J531" s="147">
        <v>50</v>
      </c>
      <c r="K531" s="144">
        <v>15</v>
      </c>
      <c r="L531" s="147">
        <v>1515</v>
      </c>
      <c r="M531" s="147"/>
      <c r="N531" s="155"/>
    </row>
    <row r="532" spans="1:14" ht="23" customHeight="1" x14ac:dyDescent="0.2">
      <c r="A532" s="146">
        <v>43483</v>
      </c>
      <c r="B532" s="147" t="s">
        <v>1752</v>
      </c>
      <c r="C532" s="147" t="s">
        <v>1751</v>
      </c>
      <c r="D532" s="147" t="s">
        <v>1303</v>
      </c>
      <c r="E532" s="147" t="s">
        <v>1448</v>
      </c>
      <c r="F532" s="147" t="s">
        <v>1051</v>
      </c>
      <c r="G532" s="148" t="s">
        <v>1708</v>
      </c>
      <c r="H532" s="147" t="s">
        <v>852</v>
      </c>
      <c r="I532" s="147">
        <v>1450</v>
      </c>
      <c r="J532" s="147">
        <v>50</v>
      </c>
      <c r="K532" s="144">
        <v>15</v>
      </c>
      <c r="L532" s="147">
        <v>1515</v>
      </c>
      <c r="M532" s="147"/>
      <c r="N532" s="155"/>
    </row>
    <row r="533" spans="1:14" ht="23" customHeight="1" x14ac:dyDescent="0.2">
      <c r="A533" s="146">
        <v>43483</v>
      </c>
      <c r="B533" s="147" t="s">
        <v>1753</v>
      </c>
      <c r="C533" s="147" t="s">
        <v>1754</v>
      </c>
      <c r="D533" s="147" t="s">
        <v>1162</v>
      </c>
      <c r="E533" s="147" t="s">
        <v>1373</v>
      </c>
      <c r="F533" s="147" t="s">
        <v>1051</v>
      </c>
      <c r="G533" s="148" t="s">
        <v>1727</v>
      </c>
      <c r="H533" s="147" t="s">
        <v>910</v>
      </c>
      <c r="I533" s="147">
        <v>667</v>
      </c>
      <c r="J533" s="147">
        <v>0</v>
      </c>
      <c r="K533" s="144">
        <v>15</v>
      </c>
      <c r="L533" s="147">
        <v>682</v>
      </c>
      <c r="M533" s="147"/>
      <c r="N533" s="155"/>
    </row>
    <row r="534" spans="1:14" ht="23" customHeight="1" x14ac:dyDescent="0.2">
      <c r="A534" s="146">
        <v>43483</v>
      </c>
      <c r="B534" s="147" t="s">
        <v>1755</v>
      </c>
      <c r="C534" s="147" t="s">
        <v>1756</v>
      </c>
      <c r="D534" s="147" t="s">
        <v>1527</v>
      </c>
      <c r="E534" s="147" t="s">
        <v>1718</v>
      </c>
      <c r="F534" s="147" t="s">
        <v>1529</v>
      </c>
      <c r="G534" s="148" t="s">
        <v>1530</v>
      </c>
      <c r="H534" s="147" t="s">
        <v>500</v>
      </c>
      <c r="I534" s="147">
        <v>1160</v>
      </c>
      <c r="J534" s="147">
        <v>50</v>
      </c>
      <c r="K534" s="144">
        <v>15</v>
      </c>
      <c r="L534" s="147">
        <v>1225</v>
      </c>
      <c r="M534" s="147"/>
      <c r="N534" s="155"/>
    </row>
    <row r="535" spans="1:14" ht="23" customHeight="1" x14ac:dyDescent="0.2">
      <c r="A535" s="146">
        <v>43484</v>
      </c>
      <c r="B535" s="147" t="s">
        <v>1757</v>
      </c>
      <c r="C535" s="147" t="s">
        <v>1758</v>
      </c>
      <c r="D535" s="147" t="s">
        <v>1527</v>
      </c>
      <c r="E535" s="147" t="s">
        <v>1346</v>
      </c>
      <c r="F535" s="147" t="s">
        <v>1529</v>
      </c>
      <c r="G535" s="148" t="s">
        <v>1530</v>
      </c>
      <c r="H535" s="147" t="s">
        <v>910</v>
      </c>
      <c r="I535" s="147">
        <v>1590</v>
      </c>
      <c r="J535" s="147">
        <v>50</v>
      </c>
      <c r="K535" s="144">
        <v>15</v>
      </c>
      <c r="L535" s="147">
        <v>1655</v>
      </c>
      <c r="M535" s="147"/>
      <c r="N535" s="155"/>
    </row>
    <row r="536" spans="1:14" ht="23" customHeight="1" x14ac:dyDescent="0.2">
      <c r="A536" s="157">
        <v>43461</v>
      </c>
      <c r="B536" s="158" t="s">
        <v>1759</v>
      </c>
      <c r="C536" s="158"/>
      <c r="D536" s="158" t="s">
        <v>1760</v>
      </c>
      <c r="E536" s="158" t="s">
        <v>1098</v>
      </c>
      <c r="F536" s="158" t="s">
        <v>531</v>
      </c>
      <c r="G536" s="159" t="s">
        <v>1761</v>
      </c>
      <c r="H536" s="158" t="s">
        <v>1100</v>
      </c>
      <c r="I536" s="158">
        <v>423</v>
      </c>
      <c r="J536" s="158">
        <v>0</v>
      </c>
      <c r="K536" s="158">
        <v>15</v>
      </c>
      <c r="L536" s="158">
        <v>438</v>
      </c>
      <c r="M536" s="160" t="s">
        <v>1783</v>
      </c>
      <c r="N536" s="155"/>
    </row>
    <row r="537" spans="1:14" ht="23" customHeight="1" x14ac:dyDescent="0.2">
      <c r="A537" s="157">
        <v>43462</v>
      </c>
      <c r="B537" s="158" t="s">
        <v>1762</v>
      </c>
      <c r="C537" s="158"/>
      <c r="D537" s="158" t="s">
        <v>804</v>
      </c>
      <c r="E537" s="158" t="s">
        <v>1784</v>
      </c>
      <c r="F537" s="158" t="s">
        <v>806</v>
      </c>
      <c r="G537" s="159" t="s">
        <v>807</v>
      </c>
      <c r="H537" s="158" t="s">
        <v>506</v>
      </c>
      <c r="I537" s="158">
        <v>270</v>
      </c>
      <c r="J537" s="158">
        <v>0</v>
      </c>
      <c r="K537" s="158">
        <v>15</v>
      </c>
      <c r="L537" s="158">
        <v>285</v>
      </c>
      <c r="M537" s="160" t="s">
        <v>1783</v>
      </c>
      <c r="N537" s="155"/>
    </row>
    <row r="538" spans="1:14" ht="23" customHeight="1" x14ac:dyDescent="0.2">
      <c r="A538" s="157">
        <v>43462</v>
      </c>
      <c r="B538" s="158" t="s">
        <v>1763</v>
      </c>
      <c r="C538" s="158"/>
      <c r="D538" s="158" t="s">
        <v>623</v>
      </c>
      <c r="E538" s="158" t="s">
        <v>1785</v>
      </c>
      <c r="F538" s="158" t="s">
        <v>625</v>
      </c>
      <c r="G538" s="159" t="s">
        <v>626</v>
      </c>
      <c r="H538" s="158" t="s">
        <v>618</v>
      </c>
      <c r="I538" s="158">
        <v>400</v>
      </c>
      <c r="J538" s="158">
        <v>0</v>
      </c>
      <c r="K538" s="158">
        <v>15</v>
      </c>
      <c r="L538" s="158">
        <v>415</v>
      </c>
      <c r="M538" s="160" t="s">
        <v>1783</v>
      </c>
      <c r="N538" s="155"/>
    </row>
    <row r="539" spans="1:14" ht="23" customHeight="1" x14ac:dyDescent="0.2">
      <c r="A539" s="157">
        <v>43462</v>
      </c>
      <c r="B539" s="158" t="s">
        <v>1764</v>
      </c>
      <c r="C539" s="158"/>
      <c r="D539" s="158" t="s">
        <v>1181</v>
      </c>
      <c r="E539" s="158" t="s">
        <v>1786</v>
      </c>
      <c r="F539" s="158" t="s">
        <v>1051</v>
      </c>
      <c r="G539" s="159" t="s">
        <v>1183</v>
      </c>
      <c r="H539" s="158" t="s">
        <v>506</v>
      </c>
      <c r="I539" s="158">
        <v>450</v>
      </c>
      <c r="J539" s="158">
        <v>0</v>
      </c>
      <c r="K539" s="158">
        <v>15</v>
      </c>
      <c r="L539" s="158">
        <v>465</v>
      </c>
      <c r="M539" s="160" t="s">
        <v>1783</v>
      </c>
      <c r="N539" s="155"/>
    </row>
    <row r="540" spans="1:14" ht="23" customHeight="1" x14ac:dyDescent="0.2">
      <c r="A540" s="157">
        <v>43462</v>
      </c>
      <c r="B540" s="158" t="s">
        <v>1765</v>
      </c>
      <c r="C540" s="158"/>
      <c r="D540" s="158" t="s">
        <v>1181</v>
      </c>
      <c r="E540" s="158" t="s">
        <v>1300</v>
      </c>
      <c r="F540" s="158" t="s">
        <v>1051</v>
      </c>
      <c r="G540" s="159" t="s">
        <v>1183</v>
      </c>
      <c r="H540" s="158" t="s">
        <v>506</v>
      </c>
      <c r="I540" s="158">
        <v>450</v>
      </c>
      <c r="J540" s="158">
        <v>0</v>
      </c>
      <c r="K540" s="158">
        <v>15</v>
      </c>
      <c r="L540" s="158">
        <v>465</v>
      </c>
      <c r="M540" s="160" t="s">
        <v>1783</v>
      </c>
      <c r="N540" s="155"/>
    </row>
    <row r="541" spans="1:14" ht="23" customHeight="1" x14ac:dyDescent="0.2">
      <c r="A541" s="157">
        <v>43462</v>
      </c>
      <c r="B541" s="158" t="s">
        <v>1766</v>
      </c>
      <c r="C541" s="158"/>
      <c r="D541" s="158" t="s">
        <v>1049</v>
      </c>
      <c r="E541" s="158" t="s">
        <v>1787</v>
      </c>
      <c r="F541" s="158" t="s">
        <v>1051</v>
      </c>
      <c r="G541" s="159" t="s">
        <v>1052</v>
      </c>
      <c r="H541" s="158" t="s">
        <v>649</v>
      </c>
      <c r="I541" s="158">
        <v>385</v>
      </c>
      <c r="J541" s="158">
        <v>0</v>
      </c>
      <c r="K541" s="158">
        <v>15</v>
      </c>
      <c r="L541" s="158">
        <v>400</v>
      </c>
      <c r="M541" s="160" t="s">
        <v>1783</v>
      </c>
      <c r="N541" s="155"/>
    </row>
    <row r="542" spans="1:14" ht="23" customHeight="1" x14ac:dyDescent="0.2">
      <c r="A542" s="157">
        <v>43462</v>
      </c>
      <c r="B542" s="158" t="s">
        <v>1767</v>
      </c>
      <c r="C542" s="158"/>
      <c r="D542" s="158" t="s">
        <v>1181</v>
      </c>
      <c r="E542" s="158" t="s">
        <v>1788</v>
      </c>
      <c r="F542" s="158" t="s">
        <v>1051</v>
      </c>
      <c r="G542" s="159" t="s">
        <v>1183</v>
      </c>
      <c r="H542" s="158" t="s">
        <v>556</v>
      </c>
      <c r="I542" s="158">
        <v>355</v>
      </c>
      <c r="J542" s="158">
        <v>0</v>
      </c>
      <c r="K542" s="158">
        <v>15</v>
      </c>
      <c r="L542" s="158">
        <v>370</v>
      </c>
      <c r="M542" s="160" t="s">
        <v>1783</v>
      </c>
      <c r="N542" s="155"/>
    </row>
    <row r="543" spans="1:14" ht="23" customHeight="1" x14ac:dyDescent="0.2">
      <c r="A543" s="157">
        <v>43462</v>
      </c>
      <c r="B543" s="158" t="s">
        <v>1768</v>
      </c>
      <c r="C543" s="158"/>
      <c r="D543" s="158" t="s">
        <v>1181</v>
      </c>
      <c r="E543" s="158" t="s">
        <v>1789</v>
      </c>
      <c r="F543" s="158" t="s">
        <v>1051</v>
      </c>
      <c r="G543" s="159" t="s">
        <v>1183</v>
      </c>
      <c r="H543" s="158" t="s">
        <v>556</v>
      </c>
      <c r="I543" s="158">
        <v>355</v>
      </c>
      <c r="J543" s="158">
        <v>0</v>
      </c>
      <c r="K543" s="158">
        <v>15</v>
      </c>
      <c r="L543" s="158">
        <v>370</v>
      </c>
      <c r="M543" s="160" t="s">
        <v>1783</v>
      </c>
      <c r="N543" s="155"/>
    </row>
    <row r="544" spans="1:14" ht="23" customHeight="1" x14ac:dyDescent="0.2">
      <c r="A544" s="157">
        <v>43462</v>
      </c>
      <c r="B544" s="158" t="s">
        <v>1769</v>
      </c>
      <c r="C544" s="158"/>
      <c r="D544" s="158" t="s">
        <v>1181</v>
      </c>
      <c r="E544" s="158" t="s">
        <v>1790</v>
      </c>
      <c r="F544" s="158" t="s">
        <v>1051</v>
      </c>
      <c r="G544" s="159" t="s">
        <v>1183</v>
      </c>
      <c r="H544" s="158" t="s">
        <v>506</v>
      </c>
      <c r="I544" s="158">
        <v>450</v>
      </c>
      <c r="J544" s="158">
        <v>0</v>
      </c>
      <c r="K544" s="158">
        <v>15</v>
      </c>
      <c r="L544" s="158">
        <v>465</v>
      </c>
      <c r="M544" s="160" t="s">
        <v>1783</v>
      </c>
      <c r="N544" s="155"/>
    </row>
    <row r="545" spans="1:14" ht="23" customHeight="1" x14ac:dyDescent="0.2">
      <c r="A545" s="157">
        <v>43462</v>
      </c>
      <c r="B545" s="158" t="s">
        <v>1770</v>
      </c>
      <c r="C545" s="158"/>
      <c r="D545" s="158" t="s">
        <v>1181</v>
      </c>
      <c r="E545" s="158" t="s">
        <v>1791</v>
      </c>
      <c r="F545" s="158" t="s">
        <v>1051</v>
      </c>
      <c r="G545" s="159" t="s">
        <v>1183</v>
      </c>
      <c r="H545" s="158" t="s">
        <v>500</v>
      </c>
      <c r="I545" s="158">
        <v>495</v>
      </c>
      <c r="J545" s="158">
        <v>0</v>
      </c>
      <c r="K545" s="158">
        <v>15</v>
      </c>
      <c r="L545" s="158">
        <v>510</v>
      </c>
      <c r="M545" s="160" t="s">
        <v>1783</v>
      </c>
      <c r="N545" s="155"/>
    </row>
    <row r="546" spans="1:14" ht="23" customHeight="1" x14ac:dyDescent="0.2">
      <c r="A546" s="157">
        <v>43462</v>
      </c>
      <c r="B546" s="158" t="s">
        <v>1771</v>
      </c>
      <c r="C546" s="158"/>
      <c r="D546" s="158" t="s">
        <v>1181</v>
      </c>
      <c r="E546" s="158" t="s">
        <v>1346</v>
      </c>
      <c r="F546" s="158" t="s">
        <v>1051</v>
      </c>
      <c r="G546" s="159" t="s">
        <v>1183</v>
      </c>
      <c r="H546" s="158" t="s">
        <v>500</v>
      </c>
      <c r="I546" s="158">
        <v>495</v>
      </c>
      <c r="J546" s="158">
        <v>0</v>
      </c>
      <c r="K546" s="158">
        <v>15</v>
      </c>
      <c r="L546" s="158">
        <v>510</v>
      </c>
      <c r="M546" s="160" t="s">
        <v>1783</v>
      </c>
      <c r="N546" s="155"/>
    </row>
    <row r="547" spans="1:14" ht="23" customHeight="1" x14ac:dyDescent="0.2">
      <c r="A547" s="157">
        <v>43462</v>
      </c>
      <c r="B547" s="158" t="s">
        <v>1772</v>
      </c>
      <c r="C547" s="158"/>
      <c r="D547" s="158" t="s">
        <v>1059</v>
      </c>
      <c r="E547" s="158" t="s">
        <v>1773</v>
      </c>
      <c r="F547" s="158" t="s">
        <v>1060</v>
      </c>
      <c r="G547" s="159" t="s">
        <v>1061</v>
      </c>
      <c r="H547" s="158" t="s">
        <v>898</v>
      </c>
      <c r="I547" s="158">
        <v>184</v>
      </c>
      <c r="J547" s="158">
        <v>0</v>
      </c>
      <c r="K547" s="158">
        <v>15</v>
      </c>
      <c r="L547" s="158">
        <v>199</v>
      </c>
      <c r="M547" s="160" t="s">
        <v>1783</v>
      </c>
      <c r="N547" s="155"/>
    </row>
    <row r="548" spans="1:14" ht="23" customHeight="1" x14ac:dyDescent="0.2">
      <c r="A548" s="157">
        <v>43462</v>
      </c>
      <c r="B548" s="158" t="s">
        <v>1774</v>
      </c>
      <c r="C548" s="158"/>
      <c r="D548" s="158" t="s">
        <v>1059</v>
      </c>
      <c r="E548" s="158" t="s">
        <v>1792</v>
      </c>
      <c r="F548" s="158" t="s">
        <v>1060</v>
      </c>
      <c r="G548" s="159" t="s">
        <v>1214</v>
      </c>
      <c r="H548" s="158" t="s">
        <v>506</v>
      </c>
      <c r="I548" s="158">
        <v>590</v>
      </c>
      <c r="J548" s="158">
        <v>0</v>
      </c>
      <c r="K548" s="158">
        <v>15</v>
      </c>
      <c r="L548" s="158">
        <v>605</v>
      </c>
      <c r="M548" s="160" t="s">
        <v>1783</v>
      </c>
      <c r="N548" s="155"/>
    </row>
    <row r="549" spans="1:14" ht="23" customHeight="1" x14ac:dyDescent="0.2">
      <c r="A549" s="157">
        <v>43462</v>
      </c>
      <c r="B549" s="158" t="s">
        <v>1775</v>
      </c>
      <c r="C549" s="158"/>
      <c r="D549" s="158" t="s">
        <v>1059</v>
      </c>
      <c r="E549" s="158" t="s">
        <v>1787</v>
      </c>
      <c r="F549" s="158" t="s">
        <v>1060</v>
      </c>
      <c r="G549" s="159" t="s">
        <v>1061</v>
      </c>
      <c r="H549" s="158" t="s">
        <v>1476</v>
      </c>
      <c r="I549" s="158">
        <v>519</v>
      </c>
      <c r="J549" s="158">
        <v>0</v>
      </c>
      <c r="K549" s="158">
        <v>15</v>
      </c>
      <c r="L549" s="158">
        <v>534</v>
      </c>
      <c r="M549" s="160" t="s">
        <v>1783</v>
      </c>
      <c r="N549" s="155"/>
    </row>
    <row r="550" spans="1:14" ht="23" customHeight="1" x14ac:dyDescent="0.2">
      <c r="A550" s="157">
        <v>43462</v>
      </c>
      <c r="B550" s="158" t="s">
        <v>1776</v>
      </c>
      <c r="C550" s="158"/>
      <c r="D550" s="158" t="s">
        <v>1181</v>
      </c>
      <c r="E550" s="158" t="s">
        <v>1793</v>
      </c>
      <c r="F550" s="158" t="s">
        <v>1051</v>
      </c>
      <c r="G550" s="159" t="s">
        <v>1183</v>
      </c>
      <c r="H550" s="158" t="s">
        <v>500</v>
      </c>
      <c r="I550" s="158">
        <v>495</v>
      </c>
      <c r="J550" s="158">
        <v>0</v>
      </c>
      <c r="K550" s="158">
        <v>15</v>
      </c>
      <c r="L550" s="158">
        <v>510</v>
      </c>
      <c r="M550" s="160" t="s">
        <v>1783</v>
      </c>
      <c r="N550" s="155"/>
    </row>
    <row r="551" spans="1:14" ht="23" customHeight="1" x14ac:dyDescent="0.2">
      <c r="A551" s="157">
        <v>43475</v>
      </c>
      <c r="B551" s="158" t="s">
        <v>1777</v>
      </c>
      <c r="C551" s="158"/>
      <c r="D551" s="158" t="s">
        <v>1181</v>
      </c>
      <c r="E551" s="158" t="s">
        <v>1794</v>
      </c>
      <c r="F551" s="158" t="s">
        <v>1051</v>
      </c>
      <c r="G551" s="159" t="s">
        <v>1183</v>
      </c>
      <c r="H551" s="158" t="s">
        <v>755</v>
      </c>
      <c r="I551" s="158">
        <v>590</v>
      </c>
      <c r="J551" s="158">
        <v>0</v>
      </c>
      <c r="K551" s="158">
        <v>15</v>
      </c>
      <c r="L551" s="158">
        <v>605</v>
      </c>
      <c r="M551" s="160" t="s">
        <v>1783</v>
      </c>
      <c r="N551" s="155"/>
    </row>
    <row r="552" spans="1:14" ht="23" customHeight="1" x14ac:dyDescent="0.2">
      <c r="A552" s="157">
        <v>43475</v>
      </c>
      <c r="B552" s="158" t="s">
        <v>1778</v>
      </c>
      <c r="C552" s="158"/>
      <c r="D552" s="158" t="s">
        <v>1059</v>
      </c>
      <c r="E552" s="158" t="s">
        <v>1779</v>
      </c>
      <c r="F552" s="158" t="s">
        <v>1060</v>
      </c>
      <c r="G552" s="159" t="s">
        <v>1061</v>
      </c>
      <c r="H552" s="158" t="s">
        <v>898</v>
      </c>
      <c r="I552" s="158">
        <v>184</v>
      </c>
      <c r="J552" s="158">
        <v>0</v>
      </c>
      <c r="K552" s="158">
        <v>15</v>
      </c>
      <c r="L552" s="158">
        <v>199</v>
      </c>
      <c r="M552" s="160" t="s">
        <v>1783</v>
      </c>
      <c r="N552" s="155"/>
    </row>
    <row r="553" spans="1:14" ht="23" customHeight="1" x14ac:dyDescent="0.2">
      <c r="A553" s="157">
        <v>43475</v>
      </c>
      <c r="B553" s="158" t="s">
        <v>1780</v>
      </c>
      <c r="C553" s="158"/>
      <c r="D553" s="158" t="s">
        <v>1303</v>
      </c>
      <c r="E553" s="158" t="s">
        <v>1786</v>
      </c>
      <c r="F553" s="158" t="s">
        <v>1051</v>
      </c>
      <c r="G553" s="159" t="s">
        <v>1708</v>
      </c>
      <c r="H553" s="158" t="s">
        <v>755</v>
      </c>
      <c r="I553" s="158">
        <v>550</v>
      </c>
      <c r="J553" s="158">
        <v>0</v>
      </c>
      <c r="K553" s="158">
        <v>15</v>
      </c>
      <c r="L553" s="158">
        <v>565</v>
      </c>
      <c r="M553" s="160" t="s">
        <v>1783</v>
      </c>
      <c r="N553" s="155"/>
    </row>
    <row r="554" spans="1:14" ht="23" customHeight="1" x14ac:dyDescent="0.2">
      <c r="A554" s="157">
        <v>43464</v>
      </c>
      <c r="B554" s="158" t="s">
        <v>1781</v>
      </c>
      <c r="C554" s="158" t="s">
        <v>1506</v>
      </c>
      <c r="D554" s="158" t="s">
        <v>1507</v>
      </c>
      <c r="E554" s="158" t="s">
        <v>1795</v>
      </c>
      <c r="F554" s="158" t="s">
        <v>1509</v>
      </c>
      <c r="G554" s="159" t="s">
        <v>1510</v>
      </c>
      <c r="H554" s="158" t="s">
        <v>649</v>
      </c>
      <c r="I554" s="158">
        <v>252</v>
      </c>
      <c r="J554" s="158">
        <v>0</v>
      </c>
      <c r="K554" s="158">
        <v>15</v>
      </c>
      <c r="L554" s="158">
        <v>267</v>
      </c>
      <c r="M554" s="160" t="s">
        <v>1796</v>
      </c>
      <c r="N554" s="155">
        <v>282</v>
      </c>
    </row>
    <row r="555" spans="1:14" ht="23" customHeight="1" x14ac:dyDescent="0.2">
      <c r="A555" s="198" t="s">
        <v>1797</v>
      </c>
      <c r="B555" s="198"/>
      <c r="C555" s="198"/>
      <c r="D555" s="198"/>
      <c r="E555" s="198"/>
      <c r="F555" s="198"/>
      <c r="G555" s="198"/>
      <c r="H555" s="198"/>
      <c r="I555" s="198"/>
      <c r="J555" s="198"/>
      <c r="K555" s="198"/>
      <c r="L555" s="161">
        <f>SUM(L3:L554)</f>
        <v>547465</v>
      </c>
      <c r="M555" s="162"/>
      <c r="N555" s="155"/>
    </row>
    <row r="556" spans="1:14" s="150" customFormat="1" ht="43" customHeight="1" x14ac:dyDescent="0.2">
      <c r="A556" s="197" t="s">
        <v>1798</v>
      </c>
      <c r="B556" s="197"/>
      <c r="C556" s="197"/>
      <c r="D556" s="197"/>
      <c r="E556" s="197"/>
      <c r="F556" s="197"/>
      <c r="G556" s="197"/>
      <c r="H556" s="197"/>
      <c r="I556" s="197"/>
      <c r="J556" s="197"/>
      <c r="K556" s="197"/>
      <c r="L556" s="197"/>
      <c r="M556" s="197"/>
      <c r="N556" s="163"/>
    </row>
    <row r="557" spans="1:14" s="150" customFormat="1" ht="23" customHeight="1" x14ac:dyDescent="0.2">
      <c r="A557" s="151" t="s">
        <v>1799</v>
      </c>
      <c r="B557" s="151" t="s">
        <v>483</v>
      </c>
      <c r="C557" s="152" t="s">
        <v>484</v>
      </c>
      <c r="D557" s="152" t="s">
        <v>485</v>
      </c>
      <c r="E557" s="151" t="s">
        <v>486</v>
      </c>
      <c r="F557" s="151" t="s">
        <v>487</v>
      </c>
      <c r="G557" s="153" t="s">
        <v>488</v>
      </c>
      <c r="H557" s="152" t="s">
        <v>489</v>
      </c>
      <c r="I557" s="151" t="s">
        <v>490</v>
      </c>
      <c r="J557" s="151" t="s">
        <v>491</v>
      </c>
      <c r="K557" s="154" t="s">
        <v>492</v>
      </c>
      <c r="L557" s="154" t="s">
        <v>493</v>
      </c>
      <c r="M557" s="151" t="s">
        <v>7</v>
      </c>
      <c r="N557" s="163"/>
    </row>
    <row r="558" spans="1:14" ht="23" customHeight="1" x14ac:dyDescent="0.2">
      <c r="A558" s="146">
        <v>43497</v>
      </c>
      <c r="B558" s="147"/>
      <c r="C558" s="147"/>
      <c r="D558" s="147"/>
      <c r="E558" s="147" t="s">
        <v>1800</v>
      </c>
      <c r="F558" s="147"/>
      <c r="G558" s="148"/>
      <c r="H558" s="147"/>
      <c r="I558" s="147"/>
      <c r="J558" s="147"/>
      <c r="K558" s="144"/>
      <c r="L558" s="147">
        <v>1900</v>
      </c>
      <c r="M558" s="147"/>
      <c r="N558" s="155"/>
    </row>
    <row r="559" spans="1:14" ht="23" customHeight="1" x14ac:dyDescent="0.2">
      <c r="A559" s="146"/>
      <c r="B559" s="147"/>
      <c r="C559" s="147"/>
      <c r="D559" s="147"/>
      <c r="E559" s="147"/>
      <c r="F559" s="147"/>
      <c r="G559" s="148"/>
      <c r="H559" s="147"/>
      <c r="I559" s="147"/>
      <c r="J559" s="147"/>
      <c r="K559" s="144"/>
      <c r="L559" s="147"/>
      <c r="M559" s="147"/>
    </row>
    <row r="560" spans="1:14" ht="23" customHeight="1" x14ac:dyDescent="0.2">
      <c r="A560" s="199" t="s">
        <v>1801</v>
      </c>
      <c r="B560" s="199"/>
      <c r="C560" s="199"/>
      <c r="D560" s="199"/>
      <c r="E560" s="199"/>
      <c r="F560" s="199"/>
      <c r="G560" s="199"/>
      <c r="H560" s="199"/>
      <c r="I560" s="199"/>
      <c r="J560" s="199"/>
      <c r="K560" s="199"/>
      <c r="L560" s="161">
        <f>SUM(L558:L559)</f>
        <v>1900</v>
      </c>
    </row>
    <row r="561" spans="1:12" s="156" customFormat="1" x14ac:dyDescent="0.2">
      <c r="A561" s="198" t="s">
        <v>1802</v>
      </c>
      <c r="B561" s="198"/>
      <c r="C561" s="198"/>
      <c r="D561" s="198"/>
      <c r="E561" s="198"/>
      <c r="F561" s="198"/>
      <c r="G561" s="198"/>
      <c r="H561" s="198"/>
      <c r="I561" s="198"/>
      <c r="J561" s="198"/>
      <c r="K561" s="198"/>
      <c r="L561" s="161">
        <f>L555+L560</f>
        <v>549365</v>
      </c>
    </row>
    <row r="562" spans="1:12" s="156" customFormat="1" x14ac:dyDescent="0.2"/>
    <row r="563" spans="1:12" s="156" customFormat="1" x14ac:dyDescent="0.2"/>
    <row r="564" spans="1:12" s="156" customFormat="1" x14ac:dyDescent="0.2"/>
    <row r="565" spans="1:12" s="156" customFormat="1" x14ac:dyDescent="0.2"/>
    <row r="566" spans="1:12" s="156" customFormat="1" x14ac:dyDescent="0.2"/>
    <row r="567" spans="1:12" s="156" customFormat="1" x14ac:dyDescent="0.2"/>
    <row r="568" spans="1:12" s="156" customFormat="1" x14ac:dyDescent="0.2"/>
    <row r="569" spans="1:12" s="156" customFormat="1" x14ac:dyDescent="0.2"/>
    <row r="570" spans="1:12" s="156" customFormat="1" x14ac:dyDescent="0.2"/>
    <row r="571" spans="1:12" s="156" customFormat="1" x14ac:dyDescent="0.2"/>
    <row r="572" spans="1:12" s="156" customFormat="1" x14ac:dyDescent="0.2"/>
    <row r="573" spans="1:12" s="156" customFormat="1" x14ac:dyDescent="0.2"/>
    <row r="574" spans="1:12" s="156" customFormat="1" x14ac:dyDescent="0.2"/>
    <row r="577" s="156" customFormat="1" x14ac:dyDescent="0.2"/>
  </sheetData>
  <mergeCells count="5">
    <mergeCell ref="A1:M1"/>
    <mergeCell ref="A555:K555"/>
    <mergeCell ref="A556:M556"/>
    <mergeCell ref="A560:K560"/>
    <mergeCell ref="A561:K56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M18" sqref="M17:M18"/>
    </sheetView>
  </sheetViews>
  <sheetFormatPr baseColWidth="10" defaultRowHeight="16" x14ac:dyDescent="0.2"/>
  <cols>
    <col min="1" max="1" width="4.83203125" style="164" bestFit="1" customWidth="1"/>
    <col min="2" max="2" width="26.5" style="164" bestFit="1" customWidth="1"/>
    <col min="3" max="4" width="6.5" style="164" bestFit="1" customWidth="1"/>
    <col min="5" max="5" width="12.1640625" style="164" bestFit="1" customWidth="1"/>
    <col min="6" max="6" width="8.1640625" style="164" bestFit="1" customWidth="1"/>
    <col min="7" max="7" width="12.1640625" style="164" bestFit="1" customWidth="1"/>
    <col min="8" max="8" width="8.1640625" style="164" bestFit="1" customWidth="1"/>
    <col min="9" max="9" width="40.5" style="164" customWidth="1"/>
    <col min="10" max="10" width="24.83203125" style="164" bestFit="1" customWidth="1"/>
    <col min="11" max="16384" width="10.83203125" style="164"/>
  </cols>
  <sheetData>
    <row r="1" spans="1:10" ht="17" thickBot="1" x14ac:dyDescent="0.25">
      <c r="A1" s="216" t="s">
        <v>1805</v>
      </c>
      <c r="B1" s="216"/>
      <c r="C1" s="216"/>
      <c r="D1" s="216"/>
      <c r="E1" s="216"/>
      <c r="F1" s="216"/>
      <c r="G1" s="216"/>
      <c r="H1" s="216"/>
      <c r="I1" s="216"/>
      <c r="J1" s="216"/>
    </row>
    <row r="2" spans="1:10" s="168" customFormat="1" x14ac:dyDescent="0.25">
      <c r="A2" s="165" t="s">
        <v>1806</v>
      </c>
      <c r="B2" s="166" t="s">
        <v>1807</v>
      </c>
      <c r="C2" s="166" t="s">
        <v>1808</v>
      </c>
      <c r="D2" s="166" t="s">
        <v>1809</v>
      </c>
      <c r="E2" s="166" t="s">
        <v>1810</v>
      </c>
      <c r="F2" s="166" t="s">
        <v>1811</v>
      </c>
      <c r="G2" s="166" t="s">
        <v>1812</v>
      </c>
      <c r="H2" s="166" t="s">
        <v>1813</v>
      </c>
      <c r="I2" s="166" t="s">
        <v>1814</v>
      </c>
      <c r="J2" s="167"/>
    </row>
    <row r="3" spans="1:10" x14ac:dyDescent="0.2">
      <c r="A3" s="169">
        <v>1</v>
      </c>
      <c r="B3" s="170" t="s">
        <v>1815</v>
      </c>
      <c r="C3" s="170" t="s">
        <v>1816</v>
      </c>
      <c r="D3" s="170" t="s">
        <v>1817</v>
      </c>
      <c r="E3" s="170" t="s">
        <v>1818</v>
      </c>
      <c r="F3" s="171">
        <v>181.5</v>
      </c>
      <c r="G3" s="170" t="s">
        <v>1819</v>
      </c>
      <c r="H3" s="171">
        <v>181.5</v>
      </c>
      <c r="I3" s="202" t="s">
        <v>1820</v>
      </c>
      <c r="J3" s="172"/>
    </row>
    <row r="4" spans="1:10" x14ac:dyDescent="0.2">
      <c r="A4" s="169">
        <v>2</v>
      </c>
      <c r="B4" s="170" t="s">
        <v>1815</v>
      </c>
      <c r="C4" s="170" t="s">
        <v>1821</v>
      </c>
      <c r="D4" s="170" t="s">
        <v>1817</v>
      </c>
      <c r="E4" s="170" t="s">
        <v>1818</v>
      </c>
      <c r="F4" s="171">
        <v>181.5</v>
      </c>
      <c r="G4" s="170" t="s">
        <v>1819</v>
      </c>
      <c r="H4" s="171">
        <v>181.5</v>
      </c>
      <c r="I4" s="202"/>
      <c r="J4" s="172"/>
    </row>
    <row r="5" spans="1:10" x14ac:dyDescent="0.2">
      <c r="A5" s="169">
        <v>3</v>
      </c>
      <c r="B5" s="170" t="s">
        <v>1815</v>
      </c>
      <c r="C5" s="170" t="s">
        <v>1822</v>
      </c>
      <c r="D5" s="170" t="s">
        <v>1817</v>
      </c>
      <c r="E5" s="170" t="s">
        <v>1818</v>
      </c>
      <c r="F5" s="171">
        <v>181.5</v>
      </c>
      <c r="G5" s="170" t="s">
        <v>1819</v>
      </c>
      <c r="H5" s="171">
        <v>181.5</v>
      </c>
      <c r="I5" s="202"/>
      <c r="J5" s="172"/>
    </row>
    <row r="6" spans="1:10" x14ac:dyDescent="0.2">
      <c r="A6" s="169">
        <v>4</v>
      </c>
      <c r="B6" s="170" t="s">
        <v>1815</v>
      </c>
      <c r="C6" s="170" t="s">
        <v>1823</v>
      </c>
      <c r="D6" s="170" t="s">
        <v>1817</v>
      </c>
      <c r="E6" s="170" t="s">
        <v>1818</v>
      </c>
      <c r="F6" s="171">
        <v>181.5</v>
      </c>
      <c r="G6" s="170" t="s">
        <v>1819</v>
      </c>
      <c r="H6" s="171">
        <v>181.5</v>
      </c>
      <c r="I6" s="202"/>
      <c r="J6" s="172"/>
    </row>
    <row r="7" spans="1:10" s="174" customFormat="1" x14ac:dyDescent="0.2">
      <c r="A7" s="203" t="s">
        <v>1824</v>
      </c>
      <c r="B7" s="204"/>
      <c r="C7" s="204"/>
      <c r="D7" s="204"/>
      <c r="E7" s="204"/>
      <c r="F7" s="205">
        <f>F3+F4+F5+F6+H3+H4+H5+H6</f>
        <v>1452</v>
      </c>
      <c r="G7" s="205"/>
      <c r="H7" s="205"/>
      <c r="I7" s="202"/>
      <c r="J7" s="173"/>
    </row>
    <row r="8" spans="1:10" x14ac:dyDescent="0.2">
      <c r="A8" s="169">
        <v>1</v>
      </c>
      <c r="B8" s="170">
        <v>360</v>
      </c>
      <c r="C8" s="170" t="s">
        <v>1825</v>
      </c>
      <c r="D8" s="170" t="s">
        <v>1826</v>
      </c>
      <c r="E8" s="170" t="s">
        <v>1818</v>
      </c>
      <c r="F8" s="171">
        <v>181.5</v>
      </c>
      <c r="G8" s="170" t="s">
        <v>1819</v>
      </c>
      <c r="H8" s="171">
        <v>181.5</v>
      </c>
      <c r="I8" s="202" t="s">
        <v>1827</v>
      </c>
      <c r="J8" s="172"/>
    </row>
    <row r="9" spans="1:10" s="174" customFormat="1" x14ac:dyDescent="0.2">
      <c r="A9" s="203" t="s">
        <v>1824</v>
      </c>
      <c r="B9" s="204"/>
      <c r="C9" s="204"/>
      <c r="D9" s="204"/>
      <c r="E9" s="204"/>
      <c r="F9" s="205">
        <f>F8+H8</f>
        <v>363</v>
      </c>
      <c r="G9" s="205"/>
      <c r="H9" s="205"/>
      <c r="I9" s="202"/>
      <c r="J9" s="173"/>
    </row>
    <row r="10" spans="1:10" x14ac:dyDescent="0.2">
      <c r="A10" s="169">
        <v>1</v>
      </c>
      <c r="B10" s="170" t="s">
        <v>1803</v>
      </c>
      <c r="C10" s="170" t="s">
        <v>1828</v>
      </c>
      <c r="D10" s="170" t="s">
        <v>1817</v>
      </c>
      <c r="E10" s="170" t="s">
        <v>1829</v>
      </c>
      <c r="F10" s="171">
        <v>159</v>
      </c>
      <c r="G10" s="170" t="s">
        <v>1830</v>
      </c>
      <c r="H10" s="171">
        <v>166.5</v>
      </c>
      <c r="I10" s="212" t="s">
        <v>1831</v>
      </c>
      <c r="J10" s="172"/>
    </row>
    <row r="11" spans="1:10" x14ac:dyDescent="0.2">
      <c r="A11" s="169">
        <v>2</v>
      </c>
      <c r="B11" s="170" t="s">
        <v>1803</v>
      </c>
      <c r="C11" s="170" t="s">
        <v>1832</v>
      </c>
      <c r="D11" s="170" t="s">
        <v>1817</v>
      </c>
      <c r="E11" s="170" t="s">
        <v>1829</v>
      </c>
      <c r="F11" s="171">
        <v>159</v>
      </c>
      <c r="G11" s="170" t="s">
        <v>1830</v>
      </c>
      <c r="H11" s="171">
        <v>166.5</v>
      </c>
      <c r="I11" s="213"/>
      <c r="J11" s="172" t="s">
        <v>1833</v>
      </c>
    </row>
    <row r="12" spans="1:10" x14ac:dyDescent="0.2">
      <c r="A12" s="169">
        <v>3</v>
      </c>
      <c r="B12" s="170" t="s">
        <v>1803</v>
      </c>
      <c r="C12" s="170" t="s">
        <v>1834</v>
      </c>
      <c r="D12" s="170" t="s">
        <v>1817</v>
      </c>
      <c r="E12" s="170" t="s">
        <v>1829</v>
      </c>
      <c r="F12" s="171">
        <v>159</v>
      </c>
      <c r="G12" s="170"/>
      <c r="H12" s="170"/>
      <c r="I12" s="213"/>
      <c r="J12" s="215" t="s">
        <v>1835</v>
      </c>
    </row>
    <row r="13" spans="1:10" x14ac:dyDescent="0.2">
      <c r="A13" s="169">
        <v>4</v>
      </c>
      <c r="B13" s="170" t="s">
        <v>1803</v>
      </c>
      <c r="C13" s="170" t="s">
        <v>1836</v>
      </c>
      <c r="D13" s="170" t="s">
        <v>1817</v>
      </c>
      <c r="E13" s="170" t="s">
        <v>1829</v>
      </c>
      <c r="F13" s="171">
        <v>159</v>
      </c>
      <c r="G13" s="170"/>
      <c r="H13" s="170"/>
      <c r="I13" s="213"/>
      <c r="J13" s="215"/>
    </row>
    <row r="14" spans="1:10" s="174" customFormat="1" x14ac:dyDescent="0.2">
      <c r="A14" s="203" t="s">
        <v>1824</v>
      </c>
      <c r="B14" s="204"/>
      <c r="C14" s="204"/>
      <c r="D14" s="204"/>
      <c r="E14" s="204"/>
      <c r="F14" s="205">
        <f>F10+F11+F12+F13+H10+H11</f>
        <v>969</v>
      </c>
      <c r="G14" s="205"/>
      <c r="H14" s="205"/>
      <c r="I14" s="214"/>
      <c r="J14" s="173"/>
    </row>
    <row r="15" spans="1:10" x14ac:dyDescent="0.2">
      <c r="A15" s="169">
        <v>1</v>
      </c>
      <c r="B15" s="170" t="s">
        <v>1837</v>
      </c>
      <c r="C15" s="170" t="s">
        <v>1838</v>
      </c>
      <c r="D15" s="170" t="s">
        <v>1817</v>
      </c>
      <c r="E15" s="170" t="s">
        <v>1839</v>
      </c>
      <c r="F15" s="171">
        <v>124.5</v>
      </c>
      <c r="G15" s="170" t="s">
        <v>1840</v>
      </c>
      <c r="H15" s="171">
        <v>124.5</v>
      </c>
      <c r="I15" s="202" t="s">
        <v>1841</v>
      </c>
      <c r="J15" s="172"/>
    </row>
    <row r="16" spans="1:10" x14ac:dyDescent="0.2">
      <c r="A16" s="169">
        <v>2</v>
      </c>
      <c r="B16" s="170" t="s">
        <v>1837</v>
      </c>
      <c r="C16" s="170" t="s">
        <v>1842</v>
      </c>
      <c r="D16" s="170"/>
      <c r="E16" s="170"/>
      <c r="F16" s="171"/>
      <c r="G16" s="170" t="s">
        <v>1840</v>
      </c>
      <c r="H16" s="171">
        <v>124.5</v>
      </c>
      <c r="I16" s="202"/>
      <c r="J16" s="172"/>
    </row>
    <row r="17" spans="1:10" x14ac:dyDescent="0.2">
      <c r="A17" s="169">
        <v>3</v>
      </c>
      <c r="B17" s="170" t="s">
        <v>1837</v>
      </c>
      <c r="C17" s="170" t="s">
        <v>1843</v>
      </c>
      <c r="D17" s="170"/>
      <c r="E17" s="170"/>
      <c r="F17" s="171"/>
      <c r="G17" s="170" t="s">
        <v>1844</v>
      </c>
      <c r="H17" s="171">
        <v>128.5</v>
      </c>
      <c r="I17" s="202"/>
      <c r="J17" s="172" t="s">
        <v>1845</v>
      </c>
    </row>
    <row r="18" spans="1:10" x14ac:dyDescent="0.2">
      <c r="A18" s="169">
        <v>4</v>
      </c>
      <c r="B18" s="170" t="s">
        <v>1837</v>
      </c>
      <c r="C18" s="170" t="s">
        <v>1846</v>
      </c>
      <c r="D18" s="170"/>
      <c r="E18" s="170"/>
      <c r="F18" s="171"/>
      <c r="G18" s="170" t="s">
        <v>1840</v>
      </c>
      <c r="H18" s="171">
        <v>199</v>
      </c>
      <c r="I18" s="202"/>
      <c r="J18" s="172" t="s">
        <v>1847</v>
      </c>
    </row>
    <row r="19" spans="1:10" x14ac:dyDescent="0.2">
      <c r="A19" s="169">
        <v>5</v>
      </c>
      <c r="B19" s="170" t="s">
        <v>1837</v>
      </c>
      <c r="C19" s="170" t="s">
        <v>1848</v>
      </c>
      <c r="D19" s="170"/>
      <c r="E19" s="170"/>
      <c r="F19" s="170"/>
      <c r="G19" s="170" t="s">
        <v>1849</v>
      </c>
      <c r="H19" s="171">
        <v>127</v>
      </c>
      <c r="I19" s="202"/>
      <c r="J19" s="172"/>
    </row>
    <row r="20" spans="1:10" s="174" customFormat="1" x14ac:dyDescent="0.2">
      <c r="A20" s="203" t="s">
        <v>1824</v>
      </c>
      <c r="B20" s="204"/>
      <c r="C20" s="204"/>
      <c r="D20" s="204"/>
      <c r="E20" s="204"/>
      <c r="F20" s="205">
        <f>F15+H15+H16+H17+H18+H19</f>
        <v>828</v>
      </c>
      <c r="G20" s="205"/>
      <c r="H20" s="205"/>
      <c r="I20" s="202"/>
      <c r="J20" s="173"/>
    </row>
    <row r="21" spans="1:10" x14ac:dyDescent="0.2">
      <c r="A21" s="169">
        <v>1</v>
      </c>
      <c r="B21" s="170" t="s">
        <v>1850</v>
      </c>
      <c r="C21" s="170" t="s">
        <v>1851</v>
      </c>
      <c r="D21" s="170" t="s">
        <v>1852</v>
      </c>
      <c r="E21" s="170" t="s">
        <v>1818</v>
      </c>
      <c r="F21" s="171">
        <v>181.5</v>
      </c>
      <c r="G21" s="170" t="s">
        <v>1819</v>
      </c>
      <c r="H21" s="171">
        <v>181.5</v>
      </c>
      <c r="I21" s="202" t="s">
        <v>1853</v>
      </c>
      <c r="J21" s="172"/>
    </row>
    <row r="22" spans="1:10" x14ac:dyDescent="0.2">
      <c r="A22" s="169">
        <v>2</v>
      </c>
      <c r="B22" s="170" t="s">
        <v>1850</v>
      </c>
      <c r="C22" s="170" t="s">
        <v>1854</v>
      </c>
      <c r="D22" s="170" t="s">
        <v>1852</v>
      </c>
      <c r="E22" s="170" t="s">
        <v>1818</v>
      </c>
      <c r="F22" s="171">
        <v>181.5</v>
      </c>
      <c r="G22" s="170" t="s">
        <v>1819</v>
      </c>
      <c r="H22" s="171">
        <v>181.5</v>
      </c>
      <c r="I22" s="202"/>
      <c r="J22" s="172"/>
    </row>
    <row r="23" spans="1:10" x14ac:dyDescent="0.2">
      <c r="A23" s="169">
        <v>3</v>
      </c>
      <c r="B23" s="170" t="s">
        <v>1850</v>
      </c>
      <c r="C23" s="170" t="s">
        <v>1855</v>
      </c>
      <c r="D23" s="170" t="s">
        <v>1852</v>
      </c>
      <c r="E23" s="170" t="s">
        <v>1818</v>
      </c>
      <c r="F23" s="171">
        <v>181.5</v>
      </c>
      <c r="G23" s="170" t="s">
        <v>1819</v>
      </c>
      <c r="H23" s="171">
        <v>181.5</v>
      </c>
      <c r="I23" s="202"/>
      <c r="J23" s="172"/>
    </row>
    <row r="24" spans="1:10" x14ac:dyDescent="0.2">
      <c r="A24" s="169">
        <v>4</v>
      </c>
      <c r="B24" s="170" t="s">
        <v>1850</v>
      </c>
      <c r="C24" s="170" t="s">
        <v>1856</v>
      </c>
      <c r="D24" s="170" t="s">
        <v>1852</v>
      </c>
      <c r="E24" s="170" t="s">
        <v>1818</v>
      </c>
      <c r="F24" s="171">
        <v>181.5</v>
      </c>
      <c r="G24" s="170" t="s">
        <v>1819</v>
      </c>
      <c r="H24" s="171">
        <v>181.5</v>
      </c>
      <c r="I24" s="202"/>
      <c r="J24" s="172"/>
    </row>
    <row r="25" spans="1:10" x14ac:dyDescent="0.2">
      <c r="A25" s="169">
        <v>5</v>
      </c>
      <c r="B25" s="170" t="s">
        <v>1850</v>
      </c>
      <c r="C25" s="170" t="s">
        <v>1857</v>
      </c>
      <c r="D25" s="170" t="s">
        <v>1852</v>
      </c>
      <c r="E25" s="170" t="s">
        <v>1818</v>
      </c>
      <c r="F25" s="171">
        <v>181.5</v>
      </c>
      <c r="G25" s="170" t="s">
        <v>1819</v>
      </c>
      <c r="H25" s="171">
        <v>181.5</v>
      </c>
      <c r="I25" s="202"/>
      <c r="J25" s="172"/>
    </row>
    <row r="26" spans="1:10" x14ac:dyDescent="0.2">
      <c r="A26" s="169">
        <v>6</v>
      </c>
      <c r="B26" s="170" t="s">
        <v>1850</v>
      </c>
      <c r="C26" s="170" t="s">
        <v>1858</v>
      </c>
      <c r="D26" s="170" t="s">
        <v>1852</v>
      </c>
      <c r="E26" s="170" t="s">
        <v>1818</v>
      </c>
      <c r="F26" s="171">
        <v>181.5</v>
      </c>
      <c r="G26" s="170" t="s">
        <v>1819</v>
      </c>
      <c r="H26" s="171">
        <v>181.5</v>
      </c>
      <c r="I26" s="202"/>
      <c r="J26" s="172"/>
    </row>
    <row r="27" spans="1:10" x14ac:dyDescent="0.2">
      <c r="A27" s="203" t="s">
        <v>1824</v>
      </c>
      <c r="B27" s="204"/>
      <c r="C27" s="204"/>
      <c r="D27" s="204"/>
      <c r="E27" s="204"/>
      <c r="F27" s="205">
        <f>F21+F22+F23+F24+F25+F26+H21+H22+H23+H24+H25+H26</f>
        <v>2178</v>
      </c>
      <c r="G27" s="205"/>
      <c r="H27" s="205"/>
      <c r="I27" s="175"/>
      <c r="J27" s="172"/>
    </row>
    <row r="28" spans="1:10" x14ac:dyDescent="0.2">
      <c r="A28" s="169">
        <v>1</v>
      </c>
      <c r="B28" s="170" t="s">
        <v>1804</v>
      </c>
      <c r="C28" s="170" t="s">
        <v>1859</v>
      </c>
      <c r="D28" s="170" t="s">
        <v>1852</v>
      </c>
      <c r="E28" s="170" t="s">
        <v>1860</v>
      </c>
      <c r="F28" s="171">
        <v>338.5</v>
      </c>
      <c r="G28" s="170" t="s">
        <v>1861</v>
      </c>
      <c r="H28" s="171">
        <v>338.5</v>
      </c>
      <c r="I28" s="202" t="s">
        <v>1862</v>
      </c>
      <c r="J28" s="172"/>
    </row>
    <row r="29" spans="1:10" x14ac:dyDescent="0.2">
      <c r="A29" s="169">
        <v>2</v>
      </c>
      <c r="B29" s="170" t="s">
        <v>1804</v>
      </c>
      <c r="C29" s="170" t="s">
        <v>1863</v>
      </c>
      <c r="D29" s="170" t="s">
        <v>1852</v>
      </c>
      <c r="E29" s="170" t="s">
        <v>1860</v>
      </c>
      <c r="F29" s="171">
        <v>338.5</v>
      </c>
      <c r="G29" s="170" t="s">
        <v>1861</v>
      </c>
      <c r="H29" s="171">
        <v>338.5</v>
      </c>
      <c r="I29" s="202"/>
      <c r="J29" s="172"/>
    </row>
    <row r="30" spans="1:10" x14ac:dyDescent="0.2">
      <c r="A30" s="169">
        <v>3</v>
      </c>
      <c r="B30" s="170" t="s">
        <v>1804</v>
      </c>
      <c r="C30" s="170" t="s">
        <v>1864</v>
      </c>
      <c r="D30" s="170" t="s">
        <v>1852</v>
      </c>
      <c r="E30" s="170" t="s">
        <v>1860</v>
      </c>
      <c r="F30" s="171">
        <v>338.5</v>
      </c>
      <c r="G30" s="170" t="s">
        <v>1861</v>
      </c>
      <c r="H30" s="171">
        <v>338.5</v>
      </c>
      <c r="I30" s="202"/>
      <c r="J30" s="172"/>
    </row>
    <row r="31" spans="1:10" x14ac:dyDescent="0.2">
      <c r="A31" s="169">
        <v>4</v>
      </c>
      <c r="B31" s="170" t="s">
        <v>1804</v>
      </c>
      <c r="C31" s="170" t="s">
        <v>1865</v>
      </c>
      <c r="D31" s="170" t="s">
        <v>1852</v>
      </c>
      <c r="E31" s="170" t="s">
        <v>1860</v>
      </c>
      <c r="F31" s="171">
        <v>338.5</v>
      </c>
      <c r="G31" s="170" t="s">
        <v>1861</v>
      </c>
      <c r="H31" s="171">
        <v>338.5</v>
      </c>
      <c r="I31" s="202"/>
      <c r="J31" s="172"/>
    </row>
    <row r="32" spans="1:10" x14ac:dyDescent="0.2">
      <c r="A32" s="169">
        <v>5</v>
      </c>
      <c r="B32" s="170" t="s">
        <v>1804</v>
      </c>
      <c r="C32" s="170" t="s">
        <v>1866</v>
      </c>
      <c r="D32" s="170" t="s">
        <v>1852</v>
      </c>
      <c r="E32" s="170" t="s">
        <v>1860</v>
      </c>
      <c r="F32" s="171">
        <v>338.5</v>
      </c>
      <c r="G32" s="170" t="s">
        <v>1861</v>
      </c>
      <c r="H32" s="176">
        <v>338.5</v>
      </c>
      <c r="I32" s="202"/>
      <c r="J32" s="172" t="s">
        <v>1867</v>
      </c>
    </row>
    <row r="33" spans="1:10" ht="17" thickBot="1" x14ac:dyDescent="0.25">
      <c r="A33" s="206" t="s">
        <v>1868</v>
      </c>
      <c r="B33" s="207"/>
      <c r="C33" s="207"/>
      <c r="D33" s="207"/>
      <c r="E33" s="208"/>
      <c r="F33" s="209">
        <f>F28+F29+F30+F31+F32+H28+H29+H30+H31+H32</f>
        <v>3385</v>
      </c>
      <c r="G33" s="210"/>
      <c r="H33" s="211"/>
      <c r="I33" s="177"/>
      <c r="J33" s="178"/>
    </row>
    <row r="34" spans="1:10" x14ac:dyDescent="0.2">
      <c r="A34" s="200" t="s">
        <v>1869</v>
      </c>
      <c r="B34" s="200"/>
      <c r="C34" s="200"/>
      <c r="D34" s="200"/>
      <c r="E34" s="200"/>
      <c r="F34" s="201">
        <f>F7+F14+F9+F20+F27+F33</f>
        <v>9175</v>
      </c>
      <c r="G34" s="201"/>
      <c r="H34" s="201"/>
    </row>
    <row r="35" spans="1:10" x14ac:dyDescent="0.2">
      <c r="F35" s="179"/>
    </row>
  </sheetData>
  <mergeCells count="22">
    <mergeCell ref="A1:J1"/>
    <mergeCell ref="I3:I7"/>
    <mergeCell ref="A7:E7"/>
    <mergeCell ref="F7:H7"/>
    <mergeCell ref="I8:I9"/>
    <mergeCell ref="A9:E9"/>
    <mergeCell ref="F9:H9"/>
    <mergeCell ref="I10:I14"/>
    <mergeCell ref="J12:J13"/>
    <mergeCell ref="A14:E14"/>
    <mergeCell ref="F14:H14"/>
    <mergeCell ref="I15:I20"/>
    <mergeCell ref="A20:E20"/>
    <mergeCell ref="F20:H20"/>
    <mergeCell ref="A34:E34"/>
    <mergeCell ref="F34:H34"/>
    <mergeCell ref="I21:I26"/>
    <mergeCell ref="A27:E27"/>
    <mergeCell ref="F27:H27"/>
    <mergeCell ref="I28:I32"/>
    <mergeCell ref="A33:E33"/>
    <mergeCell ref="F33:H3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结算报价</vt:lpstr>
      <vt:lpstr>机票明细</vt:lpstr>
      <vt:lpstr>火车票明细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2019-06-04T03:49:23Z</dcterms:modified>
</cp:coreProperties>
</file>