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员工报销费用" sheetId="1" r:id="rId1"/>
  </sheets>
  <calcPr calcId="144525"/>
</workbook>
</file>

<file path=xl/sharedStrings.xml><?xml version="1.0" encoding="utf-8"?>
<sst xmlns="http://schemas.openxmlformats.org/spreadsheetml/2006/main" count="62">
  <si>
    <t>【借款报销单】</t>
  </si>
  <si>
    <t>团号：HMZB-180324-BLL86</t>
  </si>
  <si>
    <t>会议日期：3月23日-28日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</si>
  <si>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</si>
  <si>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</si>
  <si>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</si>
  <si>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</si>
  <si>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</si>
  <si>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</si>
  <si>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</si>
  <si>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</si>
  <si>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</si>
  <si>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</si>
  <si>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</si>
  <si>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</si>
  <si>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</si>
  <si>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</si>
  <si>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</si>
  <si>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</si>
  <si>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</si>
  <si>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</si>
  <si>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</si>
  <si>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</si>
  <si>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</si>
  <si>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</si>
  <si>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</si>
  <si>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</si>
  <si>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</si>
  <si>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</si>
  <si>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</si>
  <si>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</si>
  <si>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</si>
  <si>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</si>
  <si>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</si>
  <si>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苏州当地制作物制作</t>
  </si>
  <si>
    <t>赵汉唐照片打印</t>
  </si>
  <si>
    <t>项目资料光盘刻录</t>
  </si>
  <si>
    <t>买设计素材</t>
  </si>
  <si>
    <t>打印制作费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</si>
  <si>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</si>
  <si>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</si>
  <si>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</si>
  <si>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</si>
  <si>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</si>
  <si>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</si>
  <si>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</si>
  <si>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</si>
  <si>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keynote设计住宿和编舞老师住宿</t>
  </si>
  <si>
    <t>闪送</t>
  </si>
  <si>
    <t>货拉拉搬运费</t>
  </si>
  <si>
    <t>顺丰快递费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</si>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</sst>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6" fillId="6" borderId="2" xfId="49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504825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77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504825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77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45" workbookViewId="0">
      <selection activeCell="J58" sqref="J58"/>
    </sheetView>
  </sheetViews>
  <sheetFormatPr defaultColWidth="8.83333333333333" defaultRowHeight="21" customHeight="1"/>
  <cols>
    <col min="1" max="1" width="8.83333333333333" style="2"/>
    <col min="2" max="2" width="16.6666666666667" customWidth="1"/>
    <col min="3" max="3" width="9.16666666666667" style="3" customWidth="1"/>
    <col min="6" max="6" width="11.375" customWidth="1"/>
    <col min="8" max="8" width="12.625" customWidth="1"/>
    <col min="9" max="9" width="24.8333333333333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ht="46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523.5</v>
      </c>
      <c r="G8" s="15">
        <v>523.5</v>
      </c>
      <c r="H8" s="15">
        <f t="shared" ref="H8:H12" si="0">F8+G8</f>
        <v>1047</v>
      </c>
      <c r="I8" s="37"/>
      <c r="J8" s="38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0"/>
    </row>
    <row r="11" customFormat="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0"/>
    </row>
    <row r="12" customFormat="1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523.5</v>
      </c>
      <c r="G13" s="19">
        <f t="shared" si="1"/>
        <v>523.5</v>
      </c>
      <c r="H13" s="19">
        <f t="shared" si="1"/>
        <v>1047</v>
      </c>
      <c r="I13" s="41"/>
      <c r="J13" s="42"/>
    </row>
    <row r="14" customFormat="1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38" t="s">
        <v>19</v>
      </c>
    </row>
    <row r="15" customFormat="1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9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Format="1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3" t="s">
        <v>22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4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4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1"/>
      <c r="J21" s="45"/>
    </row>
    <row r="22" customFormat="1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9"/>
      <c r="J22" s="43" t="s">
        <v>25</v>
      </c>
    </row>
    <row r="23" customFormat="1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9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1"/>
      <c r="J24" s="45"/>
    </row>
    <row r="25" customFormat="1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9"/>
      <c r="J25" s="38" t="s">
        <v>28</v>
      </c>
    </row>
    <row r="26" customFormat="1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9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41"/>
      <c r="J27" s="42"/>
    </row>
    <row r="28" customFormat="1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9"/>
      <c r="J28" s="38" t="s">
        <v>31</v>
      </c>
    </row>
    <row r="29" customFormat="1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9"/>
      <c r="J29" s="44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9"/>
      <c r="J30" s="44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9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41"/>
      <c r="J32" s="45"/>
    </row>
    <row r="33" customFormat="1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942.3</v>
      </c>
      <c r="G33" s="15">
        <v>0</v>
      </c>
      <c r="H33" s="15">
        <f t="shared" ref="H33:H37" si="10">F33+G33</f>
        <v>942.3</v>
      </c>
      <c r="I33" s="39" t="s">
        <v>34</v>
      </c>
      <c r="J33" s="46"/>
    </row>
    <row r="34" customFormat="1" customHeight="1" spans="1:10">
      <c r="A34" s="13"/>
      <c r="B34" s="14"/>
      <c r="C34" s="15"/>
      <c r="D34" s="16"/>
      <c r="E34" s="15"/>
      <c r="F34" s="15">
        <v>42</v>
      </c>
      <c r="G34" s="15">
        <v>0</v>
      </c>
      <c r="H34" s="15">
        <f t="shared" si="10"/>
        <v>42</v>
      </c>
      <c r="I34" s="39" t="s">
        <v>35</v>
      </c>
      <c r="J34" s="47"/>
    </row>
    <row r="35" customFormat="1" customHeight="1" spans="1:10">
      <c r="A35" s="13"/>
      <c r="B35" s="14"/>
      <c r="C35" s="15"/>
      <c r="D35" s="16"/>
      <c r="E35" s="15"/>
      <c r="F35" s="15">
        <v>60</v>
      </c>
      <c r="G35" s="15">
        <v>0</v>
      </c>
      <c r="H35" s="15">
        <f t="shared" si="10"/>
        <v>60</v>
      </c>
      <c r="I35" s="39" t="s">
        <v>36</v>
      </c>
      <c r="J35" s="47"/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187.9</v>
      </c>
      <c r="H36" s="15">
        <f t="shared" si="10"/>
        <v>187.9</v>
      </c>
      <c r="I36" s="39" t="s">
        <v>37</v>
      </c>
      <c r="J36" s="47"/>
    </row>
    <row r="37" customFormat="1" customHeight="1" spans="1:10">
      <c r="A37" s="13"/>
      <c r="B37" s="14"/>
      <c r="C37" s="15"/>
      <c r="D37" s="16"/>
      <c r="E37" s="15"/>
      <c r="F37" s="15">
        <v>585</v>
      </c>
      <c r="G37" s="15">
        <v>0</v>
      </c>
      <c r="H37" s="15">
        <f t="shared" si="10"/>
        <v>585</v>
      </c>
      <c r="I37" s="39" t="s">
        <v>38</v>
      </c>
      <c r="J37" s="47"/>
    </row>
    <row r="38" s="1" customFormat="1" customHeight="1" spans="1:10">
      <c r="A38" s="17"/>
      <c r="B38" s="18" t="s">
        <v>39</v>
      </c>
      <c r="C38" s="19">
        <f>SUM(C33)</f>
        <v>0</v>
      </c>
      <c r="D38" s="19">
        <f>SUM(D33)</f>
        <v>0</v>
      </c>
      <c r="E38" s="19">
        <f>SUM(E33)</f>
        <v>0</v>
      </c>
      <c r="F38" s="19">
        <f t="shared" ref="F38:H38" si="11">SUM(F33:F37)</f>
        <v>1629.3</v>
      </c>
      <c r="G38" s="19">
        <f t="shared" si="11"/>
        <v>187.9</v>
      </c>
      <c r="H38" s="19">
        <f t="shared" si="11"/>
        <v>1817.2</v>
      </c>
      <c r="I38" s="41"/>
      <c r="J38" s="48"/>
    </row>
    <row r="39" customFormat="1" customHeight="1" spans="1:10">
      <c r="A39" s="13">
        <v>8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2">F39+G39</f>
        <v>0</v>
      </c>
      <c r="I39" s="39"/>
      <c r="J39" s="43" t="s">
        <v>41</v>
      </c>
    </row>
    <row r="40" customFormat="1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2"/>
        <v>0</v>
      </c>
      <c r="I40" s="39"/>
      <c r="J40" s="44"/>
    </row>
    <row r="41" s="1" customFormat="1" customHeight="1" spans="1:10">
      <c r="A41" s="17"/>
      <c r="B41" s="18" t="s">
        <v>42</v>
      </c>
      <c r="C41" s="19">
        <f>SUM(C39)</f>
        <v>0</v>
      </c>
      <c r="D41" s="19">
        <f>SUM(D39)</f>
        <v>0</v>
      </c>
      <c r="E41" s="19">
        <f>SUM(E39)</f>
        <v>0</v>
      </c>
      <c r="F41" s="19">
        <f t="shared" ref="F41:H41" si="13">SUM(F39:F40)</f>
        <v>0</v>
      </c>
      <c r="G41" s="19">
        <f t="shared" si="13"/>
        <v>0</v>
      </c>
      <c r="H41" s="19">
        <f t="shared" si="13"/>
        <v>0</v>
      </c>
      <c r="I41" s="41"/>
      <c r="J41" s="45"/>
    </row>
    <row r="42" customFormat="1" customHeight="1" spans="1:10">
      <c r="A42" s="13">
        <v>9</v>
      </c>
      <c r="B42" s="14" t="s">
        <v>43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2"/>
        <v>0</v>
      </c>
      <c r="I42" s="39"/>
      <c r="J42" s="38" t="s">
        <v>44</v>
      </c>
    </row>
    <row r="43" customFormat="1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9"/>
      <c r="J43" s="40"/>
    </row>
    <row r="44" customFormat="1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2"/>
        <v>0</v>
      </c>
      <c r="I44" s="39"/>
      <c r="J44" s="40"/>
    </row>
    <row r="45" s="1" customFormat="1" customHeight="1" spans="1:10">
      <c r="A45" s="17"/>
      <c r="B45" s="18" t="s">
        <v>45</v>
      </c>
      <c r="C45" s="19">
        <f>SUM(C42)</f>
        <v>0</v>
      </c>
      <c r="D45" s="19">
        <f>SUM(D42)</f>
        <v>0</v>
      </c>
      <c r="E45" s="19">
        <f>SUM(E42)</f>
        <v>0</v>
      </c>
      <c r="F45" s="19">
        <f t="shared" ref="F45:H45" si="14">SUM(F42:F44)</f>
        <v>0</v>
      </c>
      <c r="G45" s="19">
        <f t="shared" si="14"/>
        <v>0</v>
      </c>
      <c r="H45" s="19">
        <f t="shared" si="14"/>
        <v>0</v>
      </c>
      <c r="I45" s="41"/>
      <c r="J45" s="42"/>
    </row>
    <row r="46" customFormat="1" customHeight="1" spans="1:10">
      <c r="A46" s="20">
        <v>10</v>
      </c>
      <c r="B46" s="14" t="s">
        <v>46</v>
      </c>
      <c r="C46" s="15">
        <v>0</v>
      </c>
      <c r="D46" s="16"/>
      <c r="E46" s="15">
        <f>C46*D46</f>
        <v>0</v>
      </c>
      <c r="F46" s="15">
        <v>1600</v>
      </c>
      <c r="G46" s="15">
        <v>0</v>
      </c>
      <c r="H46" s="15">
        <f>F46+G46</f>
        <v>1600</v>
      </c>
      <c r="I46" s="49" t="s">
        <v>47</v>
      </c>
      <c r="J46" s="46"/>
    </row>
    <row r="47" customFormat="1" customHeight="1" spans="1:10">
      <c r="A47" s="26"/>
      <c r="B47" s="14"/>
      <c r="C47" s="15"/>
      <c r="D47" s="16"/>
      <c r="E47" s="15"/>
      <c r="F47" s="27">
        <v>149</v>
      </c>
      <c r="G47" s="15">
        <v>0</v>
      </c>
      <c r="H47" s="15">
        <f>F47+G47</f>
        <v>149</v>
      </c>
      <c r="I47" s="39" t="s">
        <v>48</v>
      </c>
      <c r="J47" s="47"/>
    </row>
    <row r="48" customFormat="1" customHeight="1" spans="1:10">
      <c r="A48" s="26"/>
      <c r="B48" s="14"/>
      <c r="C48" s="15"/>
      <c r="D48" s="16"/>
      <c r="E48" s="15"/>
      <c r="F48" s="27">
        <v>32</v>
      </c>
      <c r="G48" s="15">
        <v>0</v>
      </c>
      <c r="H48" s="15">
        <f>F48+G48</f>
        <v>32</v>
      </c>
      <c r="I48" s="39" t="s">
        <v>48</v>
      </c>
      <c r="J48" s="47"/>
    </row>
    <row r="49" customFormat="1" customHeight="1" spans="1:10">
      <c r="A49" s="26"/>
      <c r="B49" s="14"/>
      <c r="C49" s="15"/>
      <c r="D49" s="16"/>
      <c r="E49" s="15"/>
      <c r="F49" s="27">
        <v>130</v>
      </c>
      <c r="G49" s="15">
        <v>169</v>
      </c>
      <c r="H49" s="15">
        <f>F49+G49</f>
        <v>299</v>
      </c>
      <c r="I49" s="39" t="s">
        <v>49</v>
      </c>
      <c r="J49" s="47"/>
    </row>
    <row r="50" customFormat="1" customHeight="1" spans="1:10">
      <c r="A50" s="26"/>
      <c r="B50" s="14"/>
      <c r="C50" s="15"/>
      <c r="D50" s="16"/>
      <c r="E50" s="15"/>
      <c r="F50" s="27">
        <v>59</v>
      </c>
      <c r="G50" s="15">
        <v>0</v>
      </c>
      <c r="H50" s="15">
        <f>F50+G50</f>
        <v>59</v>
      </c>
      <c r="I50" s="39" t="s">
        <v>50</v>
      </c>
      <c r="J50" s="47"/>
    </row>
    <row r="51" customFormat="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9"/>
      <c r="J51" s="47"/>
    </row>
    <row r="52" customFormat="1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>F52+G52</f>
        <v>0</v>
      </c>
      <c r="I52" s="39"/>
      <c r="J52" s="47"/>
    </row>
    <row r="53" s="1" customFormat="1" customHeight="1" spans="1:10">
      <c r="A53" s="17"/>
      <c r="B53" s="18" t="s">
        <v>51</v>
      </c>
      <c r="C53" s="19">
        <f>SUM(C46)</f>
        <v>0</v>
      </c>
      <c r="D53" s="19">
        <f>SUM(D46)</f>
        <v>0</v>
      </c>
      <c r="E53" s="19">
        <f>SUM(E46)</f>
        <v>0</v>
      </c>
      <c r="F53" s="19">
        <f>SUM(F46:F52)</f>
        <v>1970</v>
      </c>
      <c r="G53" s="19">
        <f>SUM(G46:G52)</f>
        <v>169</v>
      </c>
      <c r="H53" s="19">
        <f>SUM(H46:H52)</f>
        <v>2139</v>
      </c>
      <c r="I53" s="41"/>
      <c r="J53" s="48"/>
    </row>
    <row r="54" customFormat="1" customHeight="1" spans="1:10">
      <c r="A54" s="17"/>
      <c r="B54" s="18" t="s">
        <v>52</v>
      </c>
      <c r="C54" s="19">
        <f t="shared" ref="C54:H54" si="15">SUM(C53,C45,C41,C38,C32,C27,C24,C21,C16,C13)</f>
        <v>0</v>
      </c>
      <c r="D54" s="19">
        <f t="shared" si="15"/>
        <v>0</v>
      </c>
      <c r="E54" s="19">
        <f t="shared" si="15"/>
        <v>0</v>
      </c>
      <c r="F54" s="19">
        <f t="shared" si="15"/>
        <v>4122.8</v>
      </c>
      <c r="G54" s="19">
        <f t="shared" si="15"/>
        <v>880.4</v>
      </c>
      <c r="H54" s="19">
        <f t="shared" si="15"/>
        <v>5003.2</v>
      </c>
      <c r="I54" s="41"/>
      <c r="J54" s="49"/>
    </row>
    <row r="55" customFormat="1" customHeight="1" spans="1:3">
      <c r="A55" s="2"/>
      <c r="C55" s="3"/>
    </row>
    <row r="56" customFormat="1" customHeight="1" spans="1:3">
      <c r="A56" s="2"/>
      <c r="C56" s="3"/>
    </row>
    <row r="57" customFormat="1" customHeight="1" spans="1:3">
      <c r="A57" s="2"/>
      <c r="C57" s="3"/>
    </row>
    <row r="58" customFormat="1" customHeight="1" spans="1:9">
      <c r="A58" s="28" t="s">
        <v>53</v>
      </c>
      <c r="B58" s="29"/>
      <c r="C58" s="30" t="s">
        <v>54</v>
      </c>
      <c r="D58" s="30"/>
      <c r="E58" s="30" t="s">
        <v>55</v>
      </c>
      <c r="F58" s="30"/>
      <c r="G58" s="30" t="s">
        <v>56</v>
      </c>
      <c r="H58" s="30"/>
      <c r="I58" s="50" t="s">
        <v>57</v>
      </c>
    </row>
    <row r="59" customFormat="1" customHeight="1" spans="1:9">
      <c r="A59" s="31">
        <f>E54</f>
        <v>0</v>
      </c>
      <c r="B59" s="32"/>
      <c r="C59" s="32">
        <f>H54</f>
        <v>5003.2</v>
      </c>
      <c r="D59" s="32"/>
      <c r="E59" s="32">
        <f>F54</f>
        <v>4122.8</v>
      </c>
      <c r="F59" s="32"/>
      <c r="G59" s="32">
        <f>G54</f>
        <v>880.4</v>
      </c>
      <c r="H59" s="32"/>
      <c r="I59" s="51">
        <f>A59-C59</f>
        <v>-5003.2</v>
      </c>
    </row>
    <row r="60" customFormat="1" customHeight="1" spans="1:3">
      <c r="A60" s="2"/>
      <c r="C60" s="3"/>
    </row>
    <row r="61" customFormat="1" customHeight="1" spans="1:9">
      <c r="A61" s="33" t="s">
        <v>58</v>
      </c>
      <c r="B61" s="34"/>
      <c r="C61" s="35" t="s">
        <v>59</v>
      </c>
      <c r="D61" s="33"/>
      <c r="E61" s="33" t="s">
        <v>60</v>
      </c>
      <c r="F61" s="33"/>
      <c r="G61" s="33" t="s">
        <v>61</v>
      </c>
      <c r="H61" s="33"/>
      <c r="I61" s="3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7"/>
    <mergeCell ref="A39:A40"/>
    <mergeCell ref="A42:A44"/>
    <mergeCell ref="A46:A52"/>
    <mergeCell ref="B6:B7"/>
    <mergeCell ref="B8:B12"/>
    <mergeCell ref="B14:B15"/>
    <mergeCell ref="B17:B20"/>
    <mergeCell ref="B22:B23"/>
    <mergeCell ref="B25:B26"/>
    <mergeCell ref="B28:B31"/>
    <mergeCell ref="B33:B37"/>
    <mergeCell ref="B39:B40"/>
    <mergeCell ref="B42:B44"/>
    <mergeCell ref="B46:B52"/>
    <mergeCell ref="C8:C12"/>
    <mergeCell ref="C14:C15"/>
    <mergeCell ref="C17:C20"/>
    <mergeCell ref="C22:C23"/>
    <mergeCell ref="C25:C26"/>
    <mergeCell ref="C28:C31"/>
    <mergeCell ref="C33:C37"/>
    <mergeCell ref="C39:C40"/>
    <mergeCell ref="C42:C44"/>
    <mergeCell ref="C46:C52"/>
    <mergeCell ref="D8:D12"/>
    <mergeCell ref="D14:D15"/>
    <mergeCell ref="D17:D20"/>
    <mergeCell ref="D22:D23"/>
    <mergeCell ref="D25:D26"/>
    <mergeCell ref="D28:D31"/>
    <mergeCell ref="D33:D37"/>
    <mergeCell ref="D39:D40"/>
    <mergeCell ref="D42:D44"/>
    <mergeCell ref="D46:D52"/>
    <mergeCell ref="E8:E12"/>
    <mergeCell ref="E14:E15"/>
    <mergeCell ref="E17:E20"/>
    <mergeCell ref="E22:E23"/>
    <mergeCell ref="E25:E26"/>
    <mergeCell ref="E28:E31"/>
    <mergeCell ref="E33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7"/>
    <mergeCell ref="J28:J32"/>
    <mergeCell ref="J33:J38"/>
    <mergeCell ref="J39:J41"/>
    <mergeCell ref="J42:J45"/>
    <mergeCell ref="J46:J53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锅锅</cp:lastModifiedBy>
  <dcterms:created xsi:type="dcterms:W3CDTF">2018-04-16T12:08:00Z</dcterms:created>
  <dcterms:modified xsi:type="dcterms:W3CDTF">2018-04-17T02:58:05Z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