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<sst xmlns="http://schemas.openxmlformats.org/spreadsheetml/2006/main" count="62" uniqueCount="62">
  <si>
    <t>【借款报销单】</t>
  </si>
  <si>
    <t>团号：HMZA-190114-QSK695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</si>
  <si>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</si>
  <si>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</si>
  <si>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</si>
  <si>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</si>
  <si>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</si>
  <si>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</si>
  <si>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</si>
  <si>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</si>
  <si>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</si>
  <si>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</si>
  <si>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</si>
  <si>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</si>
  <si>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</si>
  <si>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</si>
  <si>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</si>
  <si>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</si>
  <si>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</si>
  <si>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</si>
  <si>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</si>
  <si>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</si>
  <si>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</si>
  <si>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</si>
  <si>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</si>
  <si>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</si>
  <si>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</si>
  <si>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</si>
  <si>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闪耀之星-包装盒</t>
  </si>
  <si>
    <t>尽量提供可用的原始发票，发票项目不可用的，且开票需要加收税点的可以不提供原始发票。网上交易均需提供交易截图。</t>
  </si>
  <si>
    <t>闪耀之星-名片夹</t>
  </si>
  <si>
    <t>闪耀之星-胸卡套装</t>
  </si>
  <si>
    <t>闪耀之星-胸章</t>
  </si>
  <si>
    <t>签到-罗汉果茶</t>
  </si>
  <si>
    <t>包装袋</t>
  </si>
  <si>
    <t>雨具</t>
  </si>
  <si>
    <t>生日礼品</t>
  </si>
  <si>
    <t>生日蛋糕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</si>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</sst>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178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22" workbookViewId="0">
      <selection activeCell="H30" sqref="H30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4"/>
      <c r="J14" s="35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7"/>
      <c r="J16" s="38"/>
    </row>
    <row r="17" customHeight="1" spans="1:10">
      <c r="A17" s="13">
        <v>3</v>
      </c>
      <c r="B17" s="14" t="s">
        <v>21</v>
      </c>
      <c r="C17" s="26"/>
      <c r="D17" s="27"/>
      <c r="E17" s="26"/>
      <c r="F17" s="15"/>
      <c r="G17" s="15"/>
      <c r="H17" s="15"/>
      <c r="I17" s="34"/>
      <c r="J17" s="39" t="s">
        <v>22</v>
      </c>
    </row>
    <row r="18" customHeight="1" spans="1:10">
      <c r="A18" s="13"/>
      <c r="B18" s="14"/>
      <c r="C18" s="26"/>
      <c r="D18" s="27"/>
      <c r="E18" s="26"/>
      <c r="F18" s="15"/>
      <c r="G18" s="15"/>
      <c r="H18" s="15"/>
      <c r="I18" s="34"/>
      <c r="J18" s="40"/>
    </row>
    <row r="19" customHeight="1" spans="1:10">
      <c r="A19" s="13"/>
      <c r="B19" s="14"/>
      <c r="C19" s="26"/>
      <c r="D19" s="27"/>
      <c r="E19" s="26"/>
      <c r="F19" s="15"/>
      <c r="G19" s="15"/>
      <c r="H19" s="15"/>
      <c r="I19" s="34"/>
      <c r="J19" s="40"/>
    </row>
    <row r="20" customHeight="1" spans="1:10">
      <c r="A20" s="13"/>
      <c r="B20" s="14"/>
      <c r="C20" s="26"/>
      <c r="D20" s="27"/>
      <c r="E20" s="26"/>
      <c r="F20" s="15"/>
      <c r="G20" s="15"/>
      <c r="H20" s="15"/>
      <c r="I20" s="34"/>
      <c r="J20" s="40"/>
    </row>
    <row r="21" s="1" customFormat="1" customHeight="1" spans="1:10">
      <c r="A21" s="17"/>
      <c r="B21" s="18" t="s">
        <v>23</v>
      </c>
      <c r="C21" s="19">
        <f>SUM(C17:C18)</f>
        <v>0</v>
      </c>
      <c r="D21" s="19">
        <f t="shared" ref="D21:H21" si="4">SUM(D17)</f>
        <v>0</v>
      </c>
      <c r="E21" s="19">
        <f>SUM(E17:E18)</f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7"/>
      <c r="J21" s="41"/>
    </row>
    <row r="22" customHeight="1" spans="1:10">
      <c r="A22" s="13">
        <v>4</v>
      </c>
      <c r="B22" s="14" t="s">
        <v>24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4"/>
      <c r="J22" s="39" t="s">
        <v>25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4"/>
      <c r="J23" s="40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7"/>
      <c r="J24" s="41"/>
    </row>
    <row r="25" customHeight="1" spans="1:10">
      <c r="A25" s="20">
        <v>5</v>
      </c>
      <c r="B25" s="21" t="s">
        <v>27</v>
      </c>
      <c r="C25" s="15">
        <v>50</v>
      </c>
      <c r="D25" s="15">
        <v>11</v>
      </c>
      <c r="E25" s="15">
        <f t="shared" ref="E25:E33" si="6">C25*D25</f>
        <v>550</v>
      </c>
      <c r="F25" s="15"/>
      <c r="G25" s="15"/>
      <c r="H25" s="15">
        <v>440</v>
      </c>
      <c r="I25" s="42" t="s">
        <v>28</v>
      </c>
      <c r="J25" s="35" t="s">
        <v>29</v>
      </c>
    </row>
    <row r="26" customHeight="1" spans="1:10">
      <c r="A26" s="28"/>
      <c r="B26" s="29"/>
      <c r="C26" s="15">
        <v>150</v>
      </c>
      <c r="D26" s="15">
        <v>11</v>
      </c>
      <c r="E26" s="15">
        <f t="shared" si="6"/>
        <v>1650</v>
      </c>
      <c r="F26" s="15"/>
      <c r="G26" s="15"/>
      <c r="H26" s="15">
        <v>1317</v>
      </c>
      <c r="I26" s="42" t="s">
        <v>30</v>
      </c>
      <c r="J26" s="36"/>
    </row>
    <row r="27" customHeight="1" spans="1:10">
      <c r="A27" s="28"/>
      <c r="B27" s="29"/>
      <c r="C27" s="15">
        <v>600</v>
      </c>
      <c r="D27" s="15">
        <v>1</v>
      </c>
      <c r="E27" s="15">
        <f t="shared" si="6"/>
        <v>600</v>
      </c>
      <c r="F27" s="15"/>
      <c r="G27" s="15"/>
      <c r="H27" s="15">
        <v>216</v>
      </c>
      <c r="I27" s="42" t="s">
        <v>31</v>
      </c>
      <c r="J27" s="36"/>
    </row>
    <row r="28" customHeight="1" spans="1:10">
      <c r="A28" s="28"/>
      <c r="B28" s="29"/>
      <c r="C28" s="15">
        <v>500</v>
      </c>
      <c r="D28" s="15">
        <v>1</v>
      </c>
      <c r="E28" s="15">
        <f t="shared" si="6"/>
        <v>500</v>
      </c>
      <c r="F28" s="15"/>
      <c r="G28" s="15"/>
      <c r="H28" s="15">
        <v>450</v>
      </c>
      <c r="I28" s="42" t="s">
        <v>32</v>
      </c>
      <c r="J28" s="36"/>
    </row>
    <row r="29" customHeight="1" spans="1:10">
      <c r="A29" s="28"/>
      <c r="B29" s="29"/>
      <c r="C29" s="15">
        <v>2000</v>
      </c>
      <c r="D29" s="15">
        <v>1</v>
      </c>
      <c r="E29" s="15">
        <f t="shared" si="6"/>
        <v>2000</v>
      </c>
      <c r="F29" s="15"/>
      <c r="G29" s="15"/>
      <c r="H29" s="15">
        <v>0</v>
      </c>
      <c r="I29" s="42" t="s">
        <v>33</v>
      </c>
      <c r="J29" s="36"/>
    </row>
    <row r="30" customHeight="1" spans="1:10">
      <c r="A30" s="28"/>
      <c r="B30" s="29"/>
      <c r="C30" s="15">
        <v>800</v>
      </c>
      <c r="D30" s="15">
        <v>1</v>
      </c>
      <c r="E30" s="15">
        <f t="shared" si="6"/>
        <v>800</v>
      </c>
      <c r="F30" s="15"/>
      <c r="G30" s="15"/>
      <c r="H30" s="15">
        <v>833</v>
      </c>
      <c r="I30" s="42" t="s">
        <v>34</v>
      </c>
      <c r="J30" s="36"/>
    </row>
    <row r="31" ht="20" customHeight="1" spans="1:10">
      <c r="A31" s="28"/>
      <c r="B31" s="29"/>
      <c r="C31" s="15">
        <v>600</v>
      </c>
      <c r="D31" s="15">
        <v>1</v>
      </c>
      <c r="E31" s="15">
        <f t="shared" si="6"/>
        <v>600</v>
      </c>
      <c r="F31" s="15"/>
      <c r="G31" s="15"/>
      <c r="H31" s="15">
        <v>280</v>
      </c>
      <c r="I31" s="42" t="s">
        <v>35</v>
      </c>
      <c r="J31" s="36"/>
    </row>
    <row r="32" ht="20" customHeight="1" spans="1:10">
      <c r="A32" s="28"/>
      <c r="B32" s="29"/>
      <c r="C32" s="15">
        <v>4000</v>
      </c>
      <c r="D32" s="15">
        <v>1</v>
      </c>
      <c r="E32" s="15">
        <f t="shared" si="6"/>
        <v>4000</v>
      </c>
      <c r="F32" s="15"/>
      <c r="G32" s="15"/>
      <c r="H32" s="15">
        <v>3528</v>
      </c>
      <c r="I32" s="42" t="s">
        <v>36</v>
      </c>
      <c r="J32" s="36"/>
    </row>
    <row r="33" customHeight="1" spans="1:10">
      <c r="A33" s="28"/>
      <c r="B33" s="29"/>
      <c r="C33" s="15">
        <v>2500</v>
      </c>
      <c r="D33" s="15">
        <v>1</v>
      </c>
      <c r="E33" s="15">
        <f t="shared" si="6"/>
        <v>2500</v>
      </c>
      <c r="F33" s="15"/>
      <c r="G33" s="15"/>
      <c r="H33" s="15">
        <v>0</v>
      </c>
      <c r="I33" s="42" t="s">
        <v>37</v>
      </c>
      <c r="J33" s="36"/>
    </row>
    <row r="34" s="1" customFormat="1" customHeight="1" spans="1:10">
      <c r="A34" s="17"/>
      <c r="B34" s="18" t="s">
        <v>38</v>
      </c>
      <c r="C34" s="19">
        <f>SUM(C25:C33)</f>
        <v>11200</v>
      </c>
      <c r="D34" s="19">
        <f t="shared" ref="D34" si="7">SUM(D25)</f>
        <v>11</v>
      </c>
      <c r="E34" s="19">
        <f>SUM(E25:E33)</f>
        <v>13200</v>
      </c>
      <c r="F34" s="19">
        <f>SUM(F25:F33)</f>
        <v>0</v>
      </c>
      <c r="G34" s="19">
        <f t="shared" ref="G34" si="8">SUM(G25:G26)</f>
        <v>0</v>
      </c>
      <c r="H34" s="19">
        <f>SUM(H25:H33)</f>
        <v>7064</v>
      </c>
      <c r="I34" s="37"/>
      <c r="J34" s="38"/>
    </row>
    <row r="35" customHeight="1" spans="1:10">
      <c r="A35" s="13">
        <v>6</v>
      </c>
      <c r="B35" s="14" t="s">
        <v>39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4"/>
      <c r="J35" s="35" t="s">
        <v>40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4"/>
      <c r="J38" s="40"/>
    </row>
    <row r="39" s="1" customFormat="1" customHeight="1" spans="1:10">
      <c r="A39" s="17"/>
      <c r="B39" s="18" t="s">
        <v>41</v>
      </c>
      <c r="C39" s="19">
        <f>SUM(C35)</f>
        <v>0</v>
      </c>
      <c r="D39" s="19">
        <f t="shared" ref="D39:H39" si="9">SUM(D35)</f>
        <v>0</v>
      </c>
      <c r="E39" s="19">
        <f t="shared" si="9"/>
        <v>0</v>
      </c>
      <c r="F39" s="19">
        <f t="shared" si="9"/>
        <v>0</v>
      </c>
      <c r="G39" s="19">
        <f t="shared" si="9"/>
        <v>0</v>
      </c>
      <c r="H39" s="19">
        <f t="shared" si="9"/>
        <v>0</v>
      </c>
      <c r="I39" s="37"/>
      <c r="J39" s="41"/>
    </row>
    <row r="40" customHeight="1" spans="1:10">
      <c r="A40" s="13">
        <v>7</v>
      </c>
      <c r="B40" s="14" t="s">
        <v>42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4"/>
      <c r="J43" s="44"/>
    </row>
    <row r="44" s="1" customFormat="1" customHeight="1" spans="1:10">
      <c r="A44" s="17"/>
      <c r="B44" s="18" t="s">
        <v>43</v>
      </c>
      <c r="C44" s="19">
        <f>SUM(C40)</f>
        <v>0</v>
      </c>
      <c r="D44" s="19">
        <f t="shared" ref="D44:H44" si="10">SUM(D40)</f>
        <v>0</v>
      </c>
      <c r="E44" s="19">
        <f t="shared" si="10"/>
        <v>0</v>
      </c>
      <c r="F44" s="19">
        <f t="shared" si="10"/>
        <v>0</v>
      </c>
      <c r="G44" s="19">
        <f t="shared" si="10"/>
        <v>0</v>
      </c>
      <c r="H44" s="19">
        <f t="shared" si="10"/>
        <v>0</v>
      </c>
      <c r="I44" s="37"/>
      <c r="J44" s="45"/>
    </row>
    <row r="45" customHeight="1" spans="1:10">
      <c r="A45" s="13">
        <v>8</v>
      </c>
      <c r="B45" s="14" t="s">
        <v>44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4"/>
      <c r="J45" s="39" t="s">
        <v>45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4"/>
      <c r="J46" s="40"/>
    </row>
    <row r="47" s="1" customFormat="1" customHeight="1" spans="1:10">
      <c r="A47" s="17"/>
      <c r="B47" s="18" t="s">
        <v>46</v>
      </c>
      <c r="C47" s="19">
        <f>SUM(C45)</f>
        <v>0</v>
      </c>
      <c r="D47" s="19">
        <f t="shared" ref="D47:H47" si="11">SUM(D45)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47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34"/>
      <c r="J48" s="35" t="s">
        <v>48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4"/>
      <c r="J50" s="36"/>
    </row>
    <row r="51" s="1" customFormat="1" customHeight="1" spans="1:10">
      <c r="A51" s="17"/>
      <c r="B51" s="18" t="s">
        <v>49</v>
      </c>
      <c r="C51" s="19">
        <f>SUM(C48)</f>
        <v>0</v>
      </c>
      <c r="D51" s="19">
        <f t="shared" ref="D51:H51" si="12">SUM(D48)</f>
        <v>0</v>
      </c>
      <c r="E51" s="19">
        <f t="shared" si="12"/>
        <v>0</v>
      </c>
      <c r="F51" s="19">
        <f t="shared" si="12"/>
        <v>0</v>
      </c>
      <c r="G51" s="19">
        <f t="shared" si="12"/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20" t="s">
        <v>50</v>
      </c>
      <c r="C52" s="15">
        <v>0</v>
      </c>
      <c r="D52" s="15">
        <v>0</v>
      </c>
      <c r="E52" s="15">
        <f t="shared" ref="E52:E58" si="13">C52+D52</f>
        <v>0</v>
      </c>
      <c r="F52" s="15">
        <v>0</v>
      </c>
      <c r="G52" s="15">
        <v>0</v>
      </c>
      <c r="H52" s="15">
        <f>F52+G52</f>
        <v>0</v>
      </c>
      <c r="I52" s="34"/>
      <c r="J52" s="43"/>
    </row>
    <row r="53" customHeight="1" spans="1:10">
      <c r="A53" s="28"/>
      <c r="B53" s="28"/>
      <c r="C53" s="15">
        <v>0</v>
      </c>
      <c r="D53" s="15">
        <v>0</v>
      </c>
      <c r="E53" s="15">
        <f t="shared" si="13"/>
        <v>0</v>
      </c>
      <c r="F53" s="15">
        <v>0</v>
      </c>
      <c r="G53" s="15">
        <v>0</v>
      </c>
      <c r="H53" s="15">
        <f t="shared" ref="H53:H58" si="14">F53+G53</f>
        <v>0</v>
      </c>
      <c r="I53" s="34"/>
      <c r="J53" s="44"/>
    </row>
    <row r="54" customHeight="1" spans="1:10">
      <c r="A54" s="28"/>
      <c r="B54" s="28"/>
      <c r="C54" s="15">
        <v>0</v>
      </c>
      <c r="D54" s="15">
        <v>0</v>
      </c>
      <c r="E54" s="15">
        <f t="shared" si="13"/>
        <v>0</v>
      </c>
      <c r="F54" s="15">
        <v>0</v>
      </c>
      <c r="G54" s="15">
        <v>0</v>
      </c>
      <c r="H54" s="15">
        <f t="shared" si="14"/>
        <v>0</v>
      </c>
      <c r="I54" s="34"/>
      <c r="J54" s="44"/>
    </row>
    <row r="55" customHeight="1" spans="1:10">
      <c r="A55" s="28"/>
      <c r="B55" s="28"/>
      <c r="C55" s="15">
        <v>0</v>
      </c>
      <c r="D55" s="15">
        <v>0</v>
      </c>
      <c r="E55" s="15">
        <f t="shared" si="13"/>
        <v>0</v>
      </c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8"/>
      <c r="B56" s="28"/>
      <c r="C56" s="15">
        <v>0</v>
      </c>
      <c r="D56" s="15">
        <v>0</v>
      </c>
      <c r="E56" s="15">
        <f t="shared" si="13"/>
        <v>0</v>
      </c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8"/>
      <c r="B57" s="28"/>
      <c r="C57" s="15">
        <v>0</v>
      </c>
      <c r="D57" s="15">
        <v>0</v>
      </c>
      <c r="E57" s="15">
        <f t="shared" si="13"/>
        <v>0</v>
      </c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3"/>
      <c r="B58" s="23"/>
      <c r="C58" s="15">
        <v>0</v>
      </c>
      <c r="D58" s="15">
        <v>0</v>
      </c>
      <c r="E58" s="15">
        <f t="shared" si="13"/>
        <v>0</v>
      </c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51</v>
      </c>
      <c r="C59" s="19">
        <f>SUM(C52)</f>
        <v>0</v>
      </c>
      <c r="D59" s="19">
        <f t="shared" ref="D59:H59" si="15">SUM(D52)</f>
        <v>0</v>
      </c>
      <c r="E59" s="19">
        <f t="shared" si="15"/>
        <v>0</v>
      </c>
      <c r="F59" s="19">
        <f t="shared" si="15"/>
        <v>0</v>
      </c>
      <c r="G59" s="19">
        <f t="shared" si="15"/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52</v>
      </c>
      <c r="C60" s="19">
        <f>SUM(C59,C51,C47,C44,C39,C34,C24,C21,C16,C13)</f>
        <v>11200</v>
      </c>
      <c r="D60" s="19">
        <f t="shared" ref="D60:H60" si="16">SUM(D59,D51,D47,D44,D39,D34,D24,D21,D16,D13)</f>
        <v>11</v>
      </c>
      <c r="E60" s="19">
        <f t="shared" si="16"/>
        <v>13200</v>
      </c>
      <c r="F60" s="19">
        <f t="shared" si="16"/>
        <v>0</v>
      </c>
      <c r="G60" s="19">
        <f t="shared" si="16"/>
        <v>0</v>
      </c>
      <c r="H60" s="19">
        <f t="shared" si="16"/>
        <v>7064</v>
      </c>
      <c r="I60" s="37"/>
      <c r="J60" s="46"/>
    </row>
    <row r="64" customHeight="1" spans="1:9">
      <c r="A64" s="30" t="s">
        <v>53</v>
      </c>
      <c r="B64" s="31"/>
      <c r="C64" s="32" t="s">
        <v>54</v>
      </c>
      <c r="D64" s="32"/>
      <c r="E64" s="32" t="s">
        <v>55</v>
      </c>
      <c r="F64" s="32"/>
      <c r="G64" s="32" t="s">
        <v>56</v>
      </c>
      <c r="H64" s="32"/>
      <c r="I64" s="47" t="s">
        <v>57</v>
      </c>
    </row>
    <row r="65" customHeight="1" spans="1:9">
      <c r="A65" s="48">
        <f>E60</f>
        <v>13200</v>
      </c>
      <c r="B65" s="49"/>
      <c r="C65" s="49">
        <f>H60</f>
        <v>7064</v>
      </c>
      <c r="D65" s="49"/>
      <c r="E65" s="49">
        <f>F60</f>
        <v>0</v>
      </c>
      <c r="F65" s="49"/>
      <c r="G65" s="49">
        <f>G60</f>
        <v>0</v>
      </c>
      <c r="H65" s="49"/>
      <c r="I65" s="53">
        <f>A65-C65</f>
        <v>6136</v>
      </c>
    </row>
    <row r="67" customHeight="1" spans="1:7">
      <c r="A67" s="5" t="s">
        <v>58</v>
      </c>
      <c r="B67" s="50"/>
      <c r="C67" s="51" t="s">
        <v>59</v>
      </c>
      <c r="D67" s="50"/>
      <c r="E67" s="52" t="s">
        <v>60</v>
      </c>
      <c r="F67" s="50"/>
      <c r="G67" s="52" t="s">
        <v>61</v>
      </c>
    </row>
    <row r="68" customHeight="1" spans="1:7">
      <c r="A68" s="5"/>
      <c r="B68" s="50"/>
      <c r="C68" s="51"/>
      <c r="D68" s="50"/>
      <c r="E68" s="52"/>
      <c r="F68" s="50"/>
      <c r="G68" s="52"/>
    </row>
  </sheetData>
  <mergeCells count="68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28"/>
    <mergeCell ref="A35:A38"/>
    <mergeCell ref="A40:A43"/>
    <mergeCell ref="A45:A46"/>
    <mergeCell ref="A48:A50"/>
    <mergeCell ref="A52:A58"/>
    <mergeCell ref="A67:A68"/>
    <mergeCell ref="B6:B7"/>
    <mergeCell ref="B8:B12"/>
    <mergeCell ref="B14:B15"/>
    <mergeCell ref="B17:B20"/>
    <mergeCell ref="B22:B23"/>
    <mergeCell ref="B25:B28"/>
    <mergeCell ref="B35:B38"/>
    <mergeCell ref="B40:B43"/>
    <mergeCell ref="B45:B46"/>
    <mergeCell ref="B48:B50"/>
    <mergeCell ref="B52:B58"/>
    <mergeCell ref="C8:C12"/>
    <mergeCell ref="C14:C15"/>
    <mergeCell ref="C35:C38"/>
    <mergeCell ref="C40:C43"/>
    <mergeCell ref="C45:C46"/>
    <mergeCell ref="C48:C50"/>
    <mergeCell ref="C67:C68"/>
    <mergeCell ref="D8:D12"/>
    <mergeCell ref="D14:D15"/>
    <mergeCell ref="D35:D38"/>
    <mergeCell ref="D40:D43"/>
    <mergeCell ref="D45:D46"/>
    <mergeCell ref="D48:D50"/>
    <mergeCell ref="E8:E12"/>
    <mergeCell ref="E14:E15"/>
    <mergeCell ref="E35:E38"/>
    <mergeCell ref="E40:E43"/>
    <mergeCell ref="E45:E46"/>
    <mergeCell ref="E48:E50"/>
    <mergeCell ref="E67:E68"/>
    <mergeCell ref="G67:G68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59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2019-09-23T09:04:20Z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