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<sst xmlns="http://schemas.openxmlformats.org/spreadsheetml/2006/main" count="53" uniqueCount="53">
  <si>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</si>
  <si>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团号：HMZA-240609-ZJT806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</si>
  <si>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</si>
  <si>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</si>
  <si>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</si>
  <si>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</si>
  <si>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</si>
  <si>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</si>
  <si>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</si>
  <si>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</si>
  <si>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</si>
  <si>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</si>
  <si>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</si>
  <si>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</si>
  <si>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</si>
  <si>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</si>
  <si>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</si>
  <si>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</si>
  <si>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</si>
  <si>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</si>
  <si>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赵晓菲报销</t>
  </si>
  <si>
    <t>需有客户邮件确认，并抄送合规部。</t>
  </si>
  <si>
    <t>嘉宾报销</t>
  </si>
  <si>
    <t>达人升舱费</t>
  </si>
  <si>
    <t>客户使用费用合计</t>
  </si>
  <si>
    <t>活动餐费</t>
  </si>
  <si>
    <t>需提供刷卡联、菜单（小票）</t>
  </si>
  <si>
    <t>活动餐费合计</t>
  </si>
  <si>
    <t>现场采买费用</t>
  </si>
  <si>
    <t>鲜花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</si>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</sst>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tabSelected="1" zoomScale="97" zoomScaleNormal="97" topLeftCell="A29" workbookViewId="0">
      <selection activeCell="F40" sqref="F40"/>
    </sheetView>
  </sheetViews>
  <sheetFormatPr defaultColWidth="9" defaultRowHeight="21" customHeight="1"/>
  <cols>
    <col min="1" max="1" width="9" style="3"/>
    <col min="2" max="2" width="21.8461538461538" style="1" customWidth="1"/>
    <col min="3" max="3" width="11.8173076923077" style="4"/>
    <col min="4" max="4" width="9" style="5"/>
    <col min="5" max="5" width="13.4903846153846" style="5" customWidth="1"/>
    <col min="6" max="6" width="16.0192307692308" style="1" customWidth="1"/>
    <col min="7" max="7" width="13.3461538461538" style="1" customWidth="1"/>
    <col min="8" max="8" width="18.4519230769231" style="1" customWidth="1"/>
    <col min="9" max="9" width="62.1634615384615" style="1" customWidth="1"/>
    <col min="10" max="10" width="51.9615384615385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C2" s="6" t="s">
        <v>0</v>
      </c>
      <c r="D2" s="6"/>
      <c r="E2" s="6"/>
      <c r="F2" s="46"/>
      <c r="G2" s="46"/>
      <c r="H2" s="46"/>
      <c r="I2" s="53"/>
      <c r="J2" s="53"/>
      <c r="K2" s="53"/>
      <c r="L2" s="53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47" t="s">
        <v>1</v>
      </c>
      <c r="I4" s="54"/>
      <c r="J4" s="54"/>
    </row>
    <row r="5" s="1" customFormat="1" customHeight="1" spans="1:10">
      <c r="A5" s="3"/>
      <c r="C5" s="4"/>
      <c r="D5" s="5"/>
      <c r="E5" s="5"/>
      <c r="H5" s="48"/>
      <c r="I5" s="48"/>
      <c r="J5" s="48"/>
    </row>
    <row r="6" s="1" customFormat="1" customHeight="1" spans="1:10">
      <c r="A6" s="7" t="s">
        <v>2</v>
      </c>
      <c r="B6" s="8" t="s">
        <v>3</v>
      </c>
      <c r="C6" s="9" t="s">
        <v>4</v>
      </c>
      <c r="D6" s="9"/>
      <c r="E6" s="9"/>
      <c r="F6" s="49" t="s">
        <v>5</v>
      </c>
      <c r="G6" s="49"/>
      <c r="H6" s="49"/>
      <c r="I6" s="49"/>
      <c r="J6" s="8" t="s">
        <v>6</v>
      </c>
    </row>
    <row r="7" s="1" customFormat="1" customHeight="1" spans="1:10">
      <c r="A7" s="7"/>
      <c r="B7" s="8"/>
      <c r="C7" s="10" t="s">
        <v>7</v>
      </c>
      <c r="D7" s="11" t="s">
        <v>8</v>
      </c>
      <c r="E7" s="9" t="s">
        <v>9</v>
      </c>
      <c r="F7" s="49" t="s">
        <v>10</v>
      </c>
      <c r="G7" s="49" t="s">
        <v>11</v>
      </c>
      <c r="H7" s="49" t="s">
        <v>12</v>
      </c>
      <c r="I7" s="49" t="s">
        <v>13</v>
      </c>
      <c r="J7" s="8"/>
    </row>
    <row r="8" s="2" customFormat="1" ht="29" customHeight="1" spans="1:10">
      <c r="A8" s="12">
        <v>1</v>
      </c>
      <c r="B8" s="13" t="s">
        <v>14</v>
      </c>
      <c r="C8" s="14">
        <v>0</v>
      </c>
      <c r="D8" s="12">
        <v>0</v>
      </c>
      <c r="E8" s="14">
        <v>0</v>
      </c>
      <c r="F8" s="50"/>
      <c r="G8" s="50"/>
      <c r="H8" s="29"/>
      <c r="I8" s="21"/>
      <c r="J8" s="55"/>
    </row>
    <row r="9" s="2" customFormat="1" ht="29" customHeight="1" spans="1:10">
      <c r="A9" s="15"/>
      <c r="B9" s="16"/>
      <c r="C9" s="17"/>
      <c r="D9" s="15"/>
      <c r="E9" s="17"/>
      <c r="F9" s="50"/>
      <c r="G9" s="50"/>
      <c r="H9" s="29"/>
      <c r="I9" s="21"/>
      <c r="J9" s="55"/>
    </row>
    <row r="10" s="2" customFormat="1" ht="29" customHeight="1" spans="1:10">
      <c r="A10" s="18"/>
      <c r="B10" s="19" t="s">
        <v>15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0</v>
      </c>
      <c r="G10" s="20">
        <f>SUM(G8+G9)</f>
        <v>0</v>
      </c>
      <c r="H10" s="20">
        <f>SUM(H8:H9)</f>
        <v>0</v>
      </c>
      <c r="I10" s="56"/>
      <c r="J10" s="57"/>
    </row>
    <row r="11" s="1" customFormat="1" customHeight="1" spans="1:10">
      <c r="A11" s="21">
        <v>2</v>
      </c>
      <c r="B11" s="22" t="s">
        <v>16</v>
      </c>
      <c r="C11" s="23">
        <v>0</v>
      </c>
      <c r="D11" s="24">
        <v>0</v>
      </c>
      <c r="E11" s="23">
        <f t="shared" ref="E11:E15" si="0">C11*D11</f>
        <v>0</v>
      </c>
      <c r="F11" s="29">
        <v>0</v>
      </c>
      <c r="G11" s="29">
        <v>0</v>
      </c>
      <c r="H11" s="29">
        <f>F11+G11</f>
        <v>0</v>
      </c>
      <c r="I11" s="58"/>
      <c r="J11" s="59" t="s">
        <v>17</v>
      </c>
    </row>
    <row r="12" s="1" customFormat="1" customHeight="1" spans="1:10">
      <c r="A12" s="15"/>
      <c r="B12" s="16"/>
      <c r="C12" s="25"/>
      <c r="D12" s="26"/>
      <c r="E12" s="25"/>
      <c r="F12" s="29">
        <v>0</v>
      </c>
      <c r="G12" s="29">
        <v>0</v>
      </c>
      <c r="H12" s="29">
        <f>F12+G12</f>
        <v>0</v>
      </c>
      <c r="I12" s="58"/>
      <c r="J12" s="55"/>
    </row>
    <row r="13" s="2" customFormat="1" customHeight="1" spans="1:10">
      <c r="A13" s="18"/>
      <c r="B13" s="19" t="s">
        <v>18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1">SUM(F11:F12)</f>
        <v>0</v>
      </c>
      <c r="G13" s="20">
        <f t="shared" si="1"/>
        <v>0</v>
      </c>
      <c r="H13" s="20">
        <f t="shared" si="1"/>
        <v>0</v>
      </c>
      <c r="I13" s="56"/>
      <c r="J13" s="57"/>
    </row>
    <row r="14" s="1" customFormat="1" customHeight="1" spans="1:10">
      <c r="A14" s="27">
        <v>3</v>
      </c>
      <c r="B14" s="28" t="s">
        <v>19</v>
      </c>
      <c r="C14" s="29">
        <v>0</v>
      </c>
      <c r="D14" s="30">
        <v>0</v>
      </c>
      <c r="E14" s="29">
        <f t="shared" si="0"/>
        <v>0</v>
      </c>
      <c r="F14" s="50">
        <v>1730</v>
      </c>
      <c r="G14" s="50">
        <v>0</v>
      </c>
      <c r="H14" s="50">
        <v>1730</v>
      </c>
      <c r="I14" s="60" t="s">
        <v>20</v>
      </c>
      <c r="J14" s="61" t="s">
        <v>21</v>
      </c>
    </row>
    <row r="15" s="2" customFormat="1" customHeight="1" spans="1:10">
      <c r="A15" s="31"/>
      <c r="B15" s="32"/>
      <c r="C15" s="29">
        <v>0</v>
      </c>
      <c r="D15" s="30">
        <v>0</v>
      </c>
      <c r="E15" s="29">
        <f t="shared" si="0"/>
        <v>0</v>
      </c>
      <c r="F15" s="50">
        <v>4842</v>
      </c>
      <c r="G15" s="50">
        <v>0</v>
      </c>
      <c r="H15" s="50">
        <v>4842</v>
      </c>
      <c r="I15" s="60" t="s">
        <v>22</v>
      </c>
      <c r="J15" s="62"/>
    </row>
    <row r="16" s="2" customFormat="1" customHeight="1" spans="1:10">
      <c r="A16" s="33"/>
      <c r="B16" s="34"/>
      <c r="C16" s="29">
        <v>0</v>
      </c>
      <c r="D16" s="30">
        <v>0</v>
      </c>
      <c r="E16" s="29">
        <f>C16*D16</f>
        <v>0</v>
      </c>
      <c r="F16" s="50">
        <v>769</v>
      </c>
      <c r="G16" s="50">
        <v>0</v>
      </c>
      <c r="H16" s="50">
        <v>769</v>
      </c>
      <c r="I16" s="60" t="s">
        <v>23</v>
      </c>
      <c r="J16" s="62"/>
    </row>
    <row r="17" s="2" customFormat="1" customHeight="1" spans="1:10">
      <c r="A17" s="18"/>
      <c r="B17" s="19" t="s">
        <v>24</v>
      </c>
      <c r="C17" s="20">
        <f>SUM(C14)</f>
        <v>0</v>
      </c>
      <c r="D17" s="20">
        <f>SUM(D14)</f>
        <v>0</v>
      </c>
      <c r="E17" s="20">
        <f>SUM(E14)</f>
        <v>0</v>
      </c>
      <c r="F17" s="20">
        <f>SUM(F14:F16)</f>
        <v>7341</v>
      </c>
      <c r="G17" s="20">
        <f>SUM(G14:G16)</f>
        <v>0</v>
      </c>
      <c r="H17" s="20">
        <f>SUM(H14:H16)</f>
        <v>7341</v>
      </c>
      <c r="I17" s="56"/>
      <c r="J17" s="63"/>
    </row>
    <row r="18" s="1" customFormat="1" customHeight="1" spans="1:10">
      <c r="A18" s="21">
        <v>4</v>
      </c>
      <c r="B18" s="22" t="s">
        <v>25</v>
      </c>
      <c r="C18" s="23">
        <v>0</v>
      </c>
      <c r="D18" s="24">
        <v>0</v>
      </c>
      <c r="E18" s="23">
        <f>(C18*D18)</f>
        <v>0</v>
      </c>
      <c r="F18" s="29">
        <v>0</v>
      </c>
      <c r="G18" s="29">
        <v>0</v>
      </c>
      <c r="H18" s="29">
        <f>F18+G18</f>
        <v>0</v>
      </c>
      <c r="I18" s="58"/>
      <c r="J18" s="61" t="s">
        <v>26</v>
      </c>
    </row>
    <row r="19" s="2" customFormat="1" customHeight="1" spans="1:10">
      <c r="A19" s="15"/>
      <c r="B19" s="16"/>
      <c r="C19" s="25"/>
      <c r="D19" s="26"/>
      <c r="E19" s="51"/>
      <c r="F19" s="29">
        <v>0</v>
      </c>
      <c r="G19" s="29">
        <v>0</v>
      </c>
      <c r="H19" s="29">
        <f>F19+G19</f>
        <v>0</v>
      </c>
      <c r="I19" s="58"/>
      <c r="J19" s="64"/>
    </row>
    <row r="20" s="2" customFormat="1" customHeight="1" spans="1:10">
      <c r="A20" s="18"/>
      <c r="B20" s="19" t="s">
        <v>27</v>
      </c>
      <c r="C20" s="20">
        <f>SUM(C18)</f>
        <v>0</v>
      </c>
      <c r="D20" s="20">
        <f>SUM(D18)</f>
        <v>0</v>
      </c>
      <c r="E20" s="20">
        <f>SUM(E18)</f>
        <v>0</v>
      </c>
      <c r="F20" s="20">
        <f>SUM(F18:F19)</f>
        <v>0</v>
      </c>
      <c r="G20" s="20">
        <f>SUM(G18:G18)</f>
        <v>0</v>
      </c>
      <c r="H20" s="20">
        <f>SUM(H18:H19)</f>
        <v>0</v>
      </c>
      <c r="I20" s="56"/>
      <c r="J20" s="63"/>
    </row>
    <row r="21" s="2" customFormat="1" customHeight="1" spans="1:10">
      <c r="A21" s="12">
        <v>5</v>
      </c>
      <c r="B21" s="13" t="s">
        <v>28</v>
      </c>
      <c r="C21" s="14">
        <v>20000</v>
      </c>
      <c r="D21" s="12">
        <v>1</v>
      </c>
      <c r="E21" s="14">
        <v>20000</v>
      </c>
      <c r="F21" s="50">
        <v>539.8</v>
      </c>
      <c r="G21" s="50">
        <v>0</v>
      </c>
      <c r="H21" s="50">
        <v>539.8</v>
      </c>
      <c r="I21" s="60" t="s">
        <v>29</v>
      </c>
      <c r="J21" s="55"/>
    </row>
    <row r="22" s="2" customFormat="1" customHeight="1" spans="1:10">
      <c r="A22" s="12"/>
      <c r="B22" s="13"/>
      <c r="C22" s="14"/>
      <c r="D22" s="12"/>
      <c r="E22" s="14"/>
      <c r="F22" s="50"/>
      <c r="G22" s="50"/>
      <c r="H22" s="50"/>
      <c r="I22" s="60"/>
      <c r="J22" s="55"/>
    </row>
    <row r="23" s="2" customFormat="1" customHeight="1" spans="1:10">
      <c r="A23" s="18"/>
      <c r="B23" s="19" t="s">
        <v>30</v>
      </c>
      <c r="C23" s="20">
        <f>SUM(C21)</f>
        <v>20000</v>
      </c>
      <c r="D23" s="20">
        <f>SUM(D21)</f>
        <v>1</v>
      </c>
      <c r="E23" s="20">
        <f>SUM(E21)</f>
        <v>20000</v>
      </c>
      <c r="F23" s="20">
        <f>SUM(F21:F22)</f>
        <v>539.8</v>
      </c>
      <c r="G23" s="20">
        <f>SUM(G21:G22)</f>
        <v>0</v>
      </c>
      <c r="H23" s="20">
        <f>SUM(H21:H22)</f>
        <v>539.8</v>
      </c>
      <c r="I23" s="56"/>
      <c r="J23" s="57"/>
    </row>
    <row r="24" s="1" customFormat="1" customHeight="1" spans="1:10">
      <c r="A24" s="35">
        <v>6</v>
      </c>
      <c r="B24" s="36" t="s">
        <v>31</v>
      </c>
      <c r="C24" s="29">
        <v>0</v>
      </c>
      <c r="D24" s="30">
        <v>0</v>
      </c>
      <c r="E24" s="29">
        <f t="shared" ref="E24:E28" si="2">C24*D24</f>
        <v>0</v>
      </c>
      <c r="F24" s="29">
        <v>0</v>
      </c>
      <c r="G24" s="29">
        <v>0</v>
      </c>
      <c r="H24" s="29">
        <f t="shared" ref="H24:H28" si="3">F24+G24</f>
        <v>0</v>
      </c>
      <c r="I24" s="58"/>
      <c r="J24" s="59" t="s">
        <v>32</v>
      </c>
    </row>
    <row r="25" s="2" customFormat="1" customHeight="1" spans="1:10">
      <c r="A25" s="18"/>
      <c r="B25" s="19" t="s">
        <v>33</v>
      </c>
      <c r="C25" s="20">
        <f t="shared" ref="C25:C29" si="4">SUM(C24)</f>
        <v>0</v>
      </c>
      <c r="D25" s="20">
        <f t="shared" ref="D25:D29" si="5">SUM(D24)</f>
        <v>0</v>
      </c>
      <c r="E25" s="20">
        <f t="shared" ref="E25:E29" si="6">SUM(E24)</f>
        <v>0</v>
      </c>
      <c r="F25" s="20">
        <f t="shared" ref="F25:H25" si="7">SUM(F24:F24)</f>
        <v>0</v>
      </c>
      <c r="G25" s="20">
        <f t="shared" si="7"/>
        <v>0</v>
      </c>
      <c r="H25" s="20">
        <f t="shared" si="7"/>
        <v>0</v>
      </c>
      <c r="I25" s="56"/>
      <c r="J25" s="63"/>
    </row>
    <row r="26" s="1" customFormat="1" customHeight="1" spans="1:10">
      <c r="A26" s="35">
        <v>7</v>
      </c>
      <c r="B26" s="36" t="s">
        <v>34</v>
      </c>
      <c r="C26" s="29">
        <v>0</v>
      </c>
      <c r="D26" s="30">
        <v>0</v>
      </c>
      <c r="E26" s="29">
        <f t="shared" si="2"/>
        <v>0</v>
      </c>
      <c r="F26" s="29">
        <v>0</v>
      </c>
      <c r="G26" s="29">
        <v>0</v>
      </c>
      <c r="H26" s="29">
        <f t="shared" si="3"/>
        <v>0</v>
      </c>
      <c r="I26" s="58"/>
      <c r="J26" s="65"/>
    </row>
    <row r="27" s="2" customFormat="1" customHeight="1" spans="1:10">
      <c r="A27" s="18"/>
      <c r="B27" s="19" t="s">
        <v>35</v>
      </c>
      <c r="C27" s="20">
        <f t="shared" si="4"/>
        <v>0</v>
      </c>
      <c r="D27" s="20">
        <f t="shared" si="5"/>
        <v>0</v>
      </c>
      <c r="E27" s="20">
        <f t="shared" si="6"/>
        <v>0</v>
      </c>
      <c r="F27" s="20">
        <f t="shared" ref="F27:H27" si="8">SUM(F26:F26)</f>
        <v>0</v>
      </c>
      <c r="G27" s="20">
        <f t="shared" si="8"/>
        <v>0</v>
      </c>
      <c r="H27" s="20">
        <f t="shared" si="8"/>
        <v>0</v>
      </c>
      <c r="I27" s="56"/>
      <c r="J27" s="66"/>
    </row>
    <row r="28" s="1" customFormat="1" customHeight="1" spans="1:10">
      <c r="A28" s="35">
        <v>8</v>
      </c>
      <c r="B28" s="36" t="s">
        <v>36</v>
      </c>
      <c r="C28" s="29">
        <v>0</v>
      </c>
      <c r="D28" s="30">
        <v>0</v>
      </c>
      <c r="E28" s="29">
        <f t="shared" si="2"/>
        <v>0</v>
      </c>
      <c r="F28" s="29">
        <v>0</v>
      </c>
      <c r="G28" s="29">
        <v>0</v>
      </c>
      <c r="H28" s="29">
        <f t="shared" si="3"/>
        <v>0</v>
      </c>
      <c r="I28" s="58"/>
      <c r="J28" s="61" t="s">
        <v>37</v>
      </c>
    </row>
    <row r="29" s="2" customFormat="1" customHeight="1" spans="1:10">
      <c r="A29" s="18"/>
      <c r="B29" s="19" t="s">
        <v>38</v>
      </c>
      <c r="C29" s="20">
        <f t="shared" si="4"/>
        <v>0</v>
      </c>
      <c r="D29" s="20">
        <f t="shared" si="5"/>
        <v>0</v>
      </c>
      <c r="E29" s="20">
        <f t="shared" si="6"/>
        <v>0</v>
      </c>
      <c r="F29" s="20">
        <f t="shared" ref="F29:H29" si="9">SUM(F28:F28)</f>
        <v>0</v>
      </c>
      <c r="G29" s="20">
        <f t="shared" si="9"/>
        <v>0</v>
      </c>
      <c r="H29" s="20">
        <f t="shared" si="9"/>
        <v>0</v>
      </c>
      <c r="I29" s="56"/>
      <c r="J29" s="63"/>
    </row>
    <row r="30" s="1" customFormat="1" customHeight="1" spans="1:10">
      <c r="A30" s="35">
        <v>9</v>
      </c>
      <c r="B30" s="36" t="s">
        <v>39</v>
      </c>
      <c r="C30" s="29">
        <v>0</v>
      </c>
      <c r="D30" s="30">
        <v>0</v>
      </c>
      <c r="E30" s="29">
        <f>C30*D30</f>
        <v>0</v>
      </c>
      <c r="F30" s="29">
        <v>0</v>
      </c>
      <c r="G30" s="29">
        <v>0</v>
      </c>
      <c r="H30" s="29">
        <f>F30+G30</f>
        <v>0</v>
      </c>
      <c r="I30" s="58"/>
      <c r="J30" s="5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0">SUM(F30:F30)</f>
        <v>0</v>
      </c>
      <c r="G31" s="20">
        <f t="shared" si="10"/>
        <v>0</v>
      </c>
      <c r="H31" s="20">
        <f t="shared" si="10"/>
        <v>0</v>
      </c>
      <c r="I31" s="56"/>
      <c r="J31" s="57"/>
    </row>
    <row r="32" s="1" customFormat="1" customHeight="1" spans="1:10">
      <c r="A32" s="12"/>
      <c r="B32" s="36"/>
      <c r="C32" s="29">
        <v>0</v>
      </c>
      <c r="D32" s="30">
        <v>0</v>
      </c>
      <c r="E32" s="29">
        <v>0</v>
      </c>
      <c r="F32" s="50"/>
      <c r="G32" s="50"/>
      <c r="H32" s="50"/>
      <c r="I32" s="60"/>
      <c r="J32" s="67"/>
    </row>
    <row r="33" s="1" customFormat="1" customHeight="1" spans="1:10">
      <c r="A33" s="12"/>
      <c r="B33" s="36"/>
      <c r="C33" s="29"/>
      <c r="D33" s="30"/>
      <c r="E33" s="29"/>
      <c r="F33" s="50"/>
      <c r="G33" s="50"/>
      <c r="H33" s="50"/>
      <c r="I33" s="60"/>
      <c r="J33" s="67"/>
    </row>
    <row r="34" s="1" customFormat="1" customHeight="1" spans="1:10">
      <c r="A34" s="12"/>
      <c r="B34" s="36"/>
      <c r="C34" s="29"/>
      <c r="D34" s="30"/>
      <c r="E34" s="29"/>
      <c r="F34" s="50"/>
      <c r="G34" s="50"/>
      <c r="H34" s="50"/>
      <c r="I34" s="60"/>
      <c r="J34" s="67"/>
    </row>
    <row r="35" s="1" customFormat="1" customHeight="1" spans="1:10">
      <c r="A35" s="12"/>
      <c r="B35" s="36"/>
      <c r="C35" s="29"/>
      <c r="D35" s="30"/>
      <c r="E35" s="29"/>
      <c r="F35" s="50"/>
      <c r="G35" s="50"/>
      <c r="H35" s="50"/>
      <c r="I35" s="60"/>
      <c r="J35" s="67"/>
    </row>
    <row r="36" s="1" customFormat="1" customHeight="1" spans="1:10">
      <c r="A36" s="12"/>
      <c r="B36" s="36"/>
      <c r="C36" s="29"/>
      <c r="D36" s="30"/>
      <c r="E36" s="29"/>
      <c r="F36" s="50"/>
      <c r="G36" s="50"/>
      <c r="H36" s="50"/>
      <c r="I36" s="60"/>
      <c r="J36" s="67"/>
    </row>
    <row r="37" s="1" customFormat="1" customHeight="1" spans="1:10">
      <c r="A37" s="12"/>
      <c r="B37" s="36"/>
      <c r="C37" s="29"/>
      <c r="D37" s="30"/>
      <c r="E37" s="29"/>
      <c r="F37" s="50"/>
      <c r="G37" s="50"/>
      <c r="H37" s="50"/>
      <c r="I37" s="60"/>
      <c r="J37" s="67"/>
    </row>
    <row r="38" s="2" customFormat="1" customHeight="1" spans="1:10">
      <c r="A38" s="18"/>
      <c r="B38" s="19" t="s">
        <v>42</v>
      </c>
      <c r="C38" s="20">
        <f>SUM(C32)</f>
        <v>0</v>
      </c>
      <c r="D38" s="20">
        <f>SUM(D32)</f>
        <v>0</v>
      </c>
      <c r="E38" s="20">
        <f>SUM(E32)</f>
        <v>0</v>
      </c>
      <c r="F38" s="20">
        <f t="shared" ref="F38:H38" si="11">SUM(F32:F37)</f>
        <v>0</v>
      </c>
      <c r="G38" s="20">
        <f t="shared" si="11"/>
        <v>0</v>
      </c>
      <c r="H38" s="20">
        <f t="shared" si="11"/>
        <v>0</v>
      </c>
      <c r="I38" s="56"/>
      <c r="J38" s="66"/>
    </row>
    <row r="39" s="1" customFormat="1" customHeight="1" spans="1:10">
      <c r="A39" s="18"/>
      <c r="B39" s="19" t="s">
        <v>43</v>
      </c>
      <c r="C39" s="20">
        <f t="shared" ref="C39:H39" si="12">SUM(C38,C31,C29,C27,C25,C23,C20,C17,C13,C10)</f>
        <v>20000</v>
      </c>
      <c r="D39" s="20">
        <f t="shared" si="12"/>
        <v>1</v>
      </c>
      <c r="E39" s="20">
        <f t="shared" si="12"/>
        <v>20000</v>
      </c>
      <c r="F39" s="20">
        <f t="shared" si="12"/>
        <v>7880.8</v>
      </c>
      <c r="G39" s="20">
        <f t="shared" si="12"/>
        <v>0</v>
      </c>
      <c r="H39" s="20">
        <f t="shared" si="12"/>
        <v>7880.8</v>
      </c>
      <c r="I39" s="56"/>
      <c r="J39" s="68"/>
    </row>
    <row r="40" s="1" customFormat="1" customHeight="1" spans="1:5">
      <c r="A40" s="3"/>
      <c r="C40" s="4"/>
      <c r="D40" s="5"/>
      <c r="E40" s="5"/>
    </row>
    <row r="41" s="1" customFormat="1" customHeight="1" spans="1:5">
      <c r="A41" s="3"/>
      <c r="C41" s="4"/>
      <c r="D41" s="5"/>
      <c r="E41" s="5"/>
    </row>
    <row r="42" s="1" customFormat="1" customHeight="1" spans="1:5">
      <c r="A42" s="3"/>
      <c r="C42" s="4"/>
      <c r="D42" s="5"/>
      <c r="E42" s="5"/>
    </row>
    <row r="43" s="1" customFormat="1" customHeight="1" spans="1:9">
      <c r="A43" s="37" t="s">
        <v>44</v>
      </c>
      <c r="B43" s="38"/>
      <c r="C43" s="39" t="s">
        <v>45</v>
      </c>
      <c r="D43" s="39"/>
      <c r="E43" s="39" t="s">
        <v>46</v>
      </c>
      <c r="F43" s="52"/>
      <c r="G43" s="52" t="s">
        <v>47</v>
      </c>
      <c r="H43" s="52"/>
      <c r="I43" s="69" t="s">
        <v>48</v>
      </c>
    </row>
    <row r="44" s="1" customFormat="1" customHeight="1" spans="1:9">
      <c r="A44" s="40">
        <f>E39</f>
        <v>20000</v>
      </c>
      <c r="B44" s="41"/>
      <c r="C44" s="42">
        <f>H39</f>
        <v>7880.8</v>
      </c>
      <c r="D44" s="42"/>
      <c r="E44" s="42">
        <f>F39</f>
        <v>7880.8</v>
      </c>
      <c r="F44" s="41"/>
      <c r="G44" s="41">
        <f>G39</f>
        <v>0</v>
      </c>
      <c r="H44" s="41"/>
      <c r="I44" s="70">
        <f>A44-C44</f>
        <v>12119.2</v>
      </c>
    </row>
    <row r="45" s="1" customFormat="1" customHeight="1" spans="1:5">
      <c r="A45" s="3"/>
      <c r="C45" s="4"/>
      <c r="D45" s="5"/>
      <c r="E45" s="5"/>
    </row>
    <row r="46" s="1" customFormat="1" customHeight="1" spans="1:9">
      <c r="A46" s="43" t="s">
        <v>49</v>
      </c>
      <c r="B46" s="2"/>
      <c r="C46" s="44" t="s">
        <v>50</v>
      </c>
      <c r="D46" s="45"/>
      <c r="E46" s="45" t="s">
        <v>51</v>
      </c>
      <c r="F46" s="43"/>
      <c r="G46" s="43" t="s">
        <v>52</v>
      </c>
      <c r="H46" s="43"/>
      <c r="I46" s="2"/>
    </row>
  </sheetData>
  <mergeCells count="53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4:A16"/>
    <mergeCell ref="A18:A19"/>
    <mergeCell ref="A21:A22"/>
    <mergeCell ref="A32:A37"/>
    <mergeCell ref="B6:B7"/>
    <mergeCell ref="B8:B9"/>
    <mergeCell ref="B11:B12"/>
    <mergeCell ref="B14:B16"/>
    <mergeCell ref="B18:B19"/>
    <mergeCell ref="B21:B22"/>
    <mergeCell ref="B32:B37"/>
    <mergeCell ref="C8:C9"/>
    <mergeCell ref="C11:C12"/>
    <mergeCell ref="C18:C19"/>
    <mergeCell ref="C21:C22"/>
    <mergeCell ref="C32:C37"/>
    <mergeCell ref="D8:D9"/>
    <mergeCell ref="D11:D12"/>
    <mergeCell ref="D18:D19"/>
    <mergeCell ref="D21:D22"/>
    <mergeCell ref="D32:D37"/>
    <mergeCell ref="E8:E9"/>
    <mergeCell ref="E11:E12"/>
    <mergeCell ref="E18:E19"/>
    <mergeCell ref="E21:E22"/>
    <mergeCell ref="E32:E37"/>
    <mergeCell ref="J4:J5"/>
    <mergeCell ref="J6:J7"/>
    <mergeCell ref="J8:J10"/>
    <mergeCell ref="J11:J13"/>
    <mergeCell ref="J14:J17"/>
    <mergeCell ref="J18:J20"/>
    <mergeCell ref="J21:J23"/>
    <mergeCell ref="J24:J25"/>
    <mergeCell ref="J26:J27"/>
    <mergeCell ref="J28:J29"/>
    <mergeCell ref="J30:J31"/>
    <mergeCell ref="J32:J38"/>
    <mergeCell ref="H4:I5"/>
  </mergeCells>
  <pageMargins left="0.75" right="0.75" top="1" bottom="1" header="0.5" footer="0.5"/>
  <pageSetup paperSize="9" scale="4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2024-03-20T10:31:00Z</dcterms:created>
  <dcterms:modified xsi:type="dcterms:W3CDTF">2024-10-12T18:01:52Z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CDDA048DC9D7074810490A678E990769_43</vt:lpwstr>
  </property>
  <property fmtid="{D5CDD505-2E9C-101B-9397-08002B2CF9AE}" pid="3" name="KSOProductBuildVer">
    <vt:lpwstr>2052-6.5.1.8687</vt:lpwstr>
  </property>
</Properties>
</file>