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<sst xmlns="http://schemas.openxmlformats.org/spreadsheetml/2006/main" count="60" uniqueCount="59">
  <si>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【借款报销单】</t>
  </si>
  <si>
    <t>团号：HMZA-240223-SLJ811</t>
  </si>
  <si>
    <t>会议日期：2024.2.23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</si>
  <si>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</si>
  <si>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</si>
  <si>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</si>
  <si>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</si>
  <si>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</si>
  <si>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</si>
  <si>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</si>
  <si>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</si>
  <si>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</si>
  <si>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</si>
  <si>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</si>
  <si>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</si>
  <si>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</si>
  <si>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</si>
  <si>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</si>
  <si>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</si>
  <si>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</si>
  <si>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</si>
  <si>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</si>
  <si>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</si>
  <si>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</si>
  <si>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</si>
  <si>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</si>
  <si>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</si>
  <si>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</si>
  <si>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口罩</t>
  </si>
  <si>
    <t>尽量提供可用的原始发票，发票项目不可用的，且开票需要加收税点的可以不提供原始发票。网上交易均需提供交易截图。</t>
  </si>
  <si>
    <t>暖宝宝</t>
  </si>
  <si>
    <t>点心</t>
  </si>
  <si>
    <t>移动硬盘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</si>
  <si>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</si>
  <si>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</si>
  <si>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</si>
  <si>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</si>
  <si>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</si>
  <si>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</si>
  <si>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</si>
  <si>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</si>
  <si>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</si>
  <si>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</si>
  <si>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</si>
  <si>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</si>
  <si>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</si>
  <si>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19号温泉</t>
  </si>
  <si>
    <t>20号温泉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</si>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</sst>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2" Type="http://schemas.openxmlformats.org/officeDocument/2006/relationships/image" Target="../media/image13.jpeg"/><Relationship Id="rId11" Type="http://schemas.openxmlformats.org/officeDocument/2006/relationships/image" Target="../media/image12.jpeg"/><Relationship Id="rId10" Type="http://schemas.openxmlformats.org/officeDocument/2006/relationships/image" Target="../media/image1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3</xdr:col>
      <xdr:colOff>573405</xdr:colOff>
      <xdr:row>20</xdr:row>
      <xdr:rowOff>127635</xdr:rowOff>
    </xdr:to>
    <xdr:pic>
      <xdr:nvPicPr>
        <xdr:cNvPr id="2" name="图片 1" descr="676"/>
        <xdr:cNvPicPr>
          <a:picLocks noChangeAspect="1"/>
        </xdr:cNvPicPr>
      </xdr:nvPicPr>
      <xdr:blipFill>
        <a:blip r:embed="rId1"/>
        <a:srcRect l="-751" t="9795" r="751" b="19448"/>
        <a:stretch>
          <a:fillRect/>
        </a:stretch>
      </xdr:blipFill>
      <xdr:spPr>
        <a:xfrm>
          <a:off x="635" y="635"/>
          <a:ext cx="2401570" cy="378460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0</xdr:row>
      <xdr:rowOff>635</xdr:rowOff>
    </xdr:from>
    <xdr:to>
      <xdr:col>8</xdr:col>
      <xdr:colOff>533400</xdr:colOff>
      <xdr:row>20</xdr:row>
      <xdr:rowOff>38735</xdr:rowOff>
    </xdr:to>
    <xdr:pic>
      <xdr:nvPicPr>
        <xdr:cNvPr id="3" name="图片 2" descr="1376"/>
        <xdr:cNvPicPr>
          <a:picLocks noChangeAspect="1"/>
        </xdr:cNvPicPr>
      </xdr:nvPicPr>
      <xdr:blipFill>
        <a:blip r:embed="rId2"/>
        <a:srcRect t="11579" b="33809"/>
        <a:stretch>
          <a:fillRect/>
        </a:stretch>
      </xdr:blipFill>
      <xdr:spPr>
        <a:xfrm>
          <a:off x="2362200" y="635"/>
          <a:ext cx="3048000" cy="36957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144145</xdr:rowOff>
    </xdr:from>
    <xdr:to>
      <xdr:col>4</xdr:col>
      <xdr:colOff>99060</xdr:colOff>
      <xdr:row>47</xdr:row>
      <xdr:rowOff>36830</xdr:rowOff>
    </xdr:to>
    <xdr:pic>
      <xdr:nvPicPr>
        <xdr:cNvPr id="4" name="图片 3" descr="1164"/>
        <xdr:cNvPicPr>
          <a:picLocks noChangeAspect="1"/>
        </xdr:cNvPicPr>
      </xdr:nvPicPr>
      <xdr:blipFill>
        <a:blip r:embed="rId3"/>
        <a:srcRect t="12553" b="3026"/>
        <a:stretch>
          <a:fillRect/>
        </a:stretch>
      </xdr:blipFill>
      <xdr:spPr>
        <a:xfrm>
          <a:off x="635" y="3801745"/>
          <a:ext cx="2536825" cy="483044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51</xdr:row>
      <xdr:rowOff>128905</xdr:rowOff>
    </xdr:from>
    <xdr:to>
      <xdr:col>4</xdr:col>
      <xdr:colOff>365760</xdr:colOff>
      <xdr:row>81</xdr:row>
      <xdr:rowOff>61595</xdr:rowOff>
    </xdr:to>
    <xdr:pic>
      <xdr:nvPicPr>
        <xdr:cNvPr id="6" name="图片 5" descr="588"/>
        <xdr:cNvPicPr>
          <a:picLocks noChangeAspect="1"/>
        </xdr:cNvPicPr>
      </xdr:nvPicPr>
      <xdr:blipFill>
        <a:blip r:embed="rId4"/>
        <a:srcRect t="10000" b="3030"/>
        <a:stretch>
          <a:fillRect/>
        </a:stretch>
      </xdr:blipFill>
      <xdr:spPr>
        <a:xfrm>
          <a:off x="635" y="9455785"/>
          <a:ext cx="2803525" cy="541909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69</xdr:row>
      <xdr:rowOff>77470</xdr:rowOff>
    </xdr:from>
    <xdr:to>
      <xdr:col>8</xdr:col>
      <xdr:colOff>514350</xdr:colOff>
      <xdr:row>87</xdr:row>
      <xdr:rowOff>151130</xdr:rowOff>
    </xdr:to>
    <xdr:pic>
      <xdr:nvPicPr>
        <xdr:cNvPr id="7" name="图片 6" descr="67"/>
        <xdr:cNvPicPr>
          <a:picLocks noChangeAspect="1"/>
        </xdr:cNvPicPr>
      </xdr:nvPicPr>
      <xdr:blipFill>
        <a:blip r:embed="rId5"/>
        <a:srcRect t="9545" b="33182"/>
        <a:stretch>
          <a:fillRect/>
        </a:stretch>
      </xdr:blipFill>
      <xdr:spPr>
        <a:xfrm>
          <a:off x="2743200" y="12696190"/>
          <a:ext cx="2647950" cy="33655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51</xdr:row>
      <xdr:rowOff>69215</xdr:rowOff>
    </xdr:from>
    <xdr:to>
      <xdr:col>8</xdr:col>
      <xdr:colOff>490220</xdr:colOff>
      <xdr:row>69</xdr:row>
      <xdr:rowOff>38100</xdr:rowOff>
    </xdr:to>
    <xdr:pic>
      <xdr:nvPicPr>
        <xdr:cNvPr id="8" name="图片 7" descr="30"/>
        <xdr:cNvPicPr>
          <a:picLocks noChangeAspect="1"/>
        </xdr:cNvPicPr>
      </xdr:nvPicPr>
      <xdr:blipFill>
        <a:blip r:embed="rId6"/>
        <a:srcRect t="10682" b="33409"/>
        <a:stretch>
          <a:fillRect/>
        </a:stretch>
      </xdr:blipFill>
      <xdr:spPr>
        <a:xfrm>
          <a:off x="2743200" y="9396095"/>
          <a:ext cx="2623820" cy="326072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</xdr:colOff>
      <xdr:row>22</xdr:row>
      <xdr:rowOff>29210</xdr:rowOff>
    </xdr:from>
    <xdr:to>
      <xdr:col>8</xdr:col>
      <xdr:colOff>513080</xdr:colOff>
      <xdr:row>42</xdr:row>
      <xdr:rowOff>0</xdr:rowOff>
    </xdr:to>
    <xdr:pic>
      <xdr:nvPicPr>
        <xdr:cNvPr id="9" name="图片 8" descr="268"/>
        <xdr:cNvPicPr>
          <a:picLocks noChangeAspect="1"/>
        </xdr:cNvPicPr>
      </xdr:nvPicPr>
      <xdr:blipFill>
        <a:blip r:embed="rId7"/>
        <a:srcRect t="10833" b="33714"/>
        <a:stretch>
          <a:fillRect/>
        </a:stretch>
      </xdr:blipFill>
      <xdr:spPr>
        <a:xfrm>
          <a:off x="2446020" y="4052570"/>
          <a:ext cx="2943860" cy="36283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82</xdr:row>
      <xdr:rowOff>146685</xdr:rowOff>
    </xdr:from>
    <xdr:to>
      <xdr:col>4</xdr:col>
      <xdr:colOff>159385</xdr:colOff>
      <xdr:row>100</xdr:row>
      <xdr:rowOff>167640</xdr:rowOff>
    </xdr:to>
    <xdr:pic>
      <xdr:nvPicPr>
        <xdr:cNvPr id="10" name="图片 9" descr="195"/>
        <xdr:cNvPicPr>
          <a:picLocks noChangeAspect="1"/>
        </xdr:cNvPicPr>
      </xdr:nvPicPr>
      <xdr:blipFill>
        <a:blip r:embed="rId8"/>
        <a:srcRect t="9394" b="33348"/>
        <a:stretch>
          <a:fillRect/>
        </a:stretch>
      </xdr:blipFill>
      <xdr:spPr>
        <a:xfrm>
          <a:off x="635" y="15142845"/>
          <a:ext cx="2597150" cy="3312795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222250</xdr:colOff>
      <xdr:row>102</xdr:row>
      <xdr:rowOff>167005</xdr:rowOff>
    </xdr:from>
    <xdr:to>
      <xdr:col>8</xdr:col>
      <xdr:colOff>559435</xdr:colOff>
      <xdr:row>131</xdr:row>
      <xdr:rowOff>113665</xdr:rowOff>
    </xdr:to>
    <xdr:pic>
      <xdr:nvPicPr>
        <xdr:cNvPr id="11" name="图片 10" descr="微信图片_20240116173404"/>
        <xdr:cNvPicPr>
          <a:picLocks noChangeAspect="1"/>
        </xdr:cNvPicPr>
      </xdr:nvPicPr>
      <xdr:blipFill>
        <a:blip r:embed="rId9"/>
        <a:srcRect t="10114" b="4981"/>
        <a:stretch>
          <a:fillRect/>
        </a:stretch>
      </xdr:blipFill>
      <xdr:spPr>
        <a:xfrm>
          <a:off x="2660650" y="18820765"/>
          <a:ext cx="2775585" cy="525018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102</xdr:row>
      <xdr:rowOff>142240</xdr:rowOff>
    </xdr:from>
    <xdr:to>
      <xdr:col>4</xdr:col>
      <xdr:colOff>390525</xdr:colOff>
      <xdr:row>128</xdr:row>
      <xdr:rowOff>45720</xdr:rowOff>
    </xdr:to>
    <xdr:pic>
      <xdr:nvPicPr>
        <xdr:cNvPr id="5" name="图片 4" descr="1068"/>
        <xdr:cNvPicPr>
          <a:picLocks noChangeAspect="1"/>
        </xdr:cNvPicPr>
      </xdr:nvPicPr>
      <xdr:blipFill>
        <a:blip r:embed="rId10"/>
        <a:srcRect t="11061" b="15152"/>
        <a:stretch>
          <a:fillRect/>
        </a:stretch>
      </xdr:blipFill>
      <xdr:spPr>
        <a:xfrm>
          <a:off x="635" y="18796000"/>
          <a:ext cx="2828290" cy="4658360"/>
        </a:xfrm>
        <a:prstGeom prst="rect">
          <a:avLst/>
        </a:prstGeom>
      </xdr:spPr>
    </xdr:pic>
    <xdr:clientData/>
  </xdr:twoCellAnchor>
  <xdr:twoCellAnchor editAs="oneCell">
    <xdr:from>
      <xdr:col>4</xdr:col>
      <xdr:colOff>351790</xdr:colOff>
      <xdr:row>87</xdr:row>
      <xdr:rowOff>167640</xdr:rowOff>
    </xdr:from>
    <xdr:to>
      <xdr:col>8</xdr:col>
      <xdr:colOff>359410</xdr:colOff>
      <xdr:row>101</xdr:row>
      <xdr:rowOff>99060</xdr:rowOff>
    </xdr:to>
    <xdr:pic>
      <xdr:nvPicPr>
        <xdr:cNvPr id="12" name="图片 11" descr="60"/>
        <xdr:cNvPicPr>
          <a:picLocks noChangeAspect="1"/>
        </xdr:cNvPicPr>
      </xdr:nvPicPr>
      <xdr:blipFill>
        <a:blip r:embed="rId11"/>
        <a:srcRect l="4727" t="15874" r="5125" b="42805"/>
        <a:stretch>
          <a:fillRect/>
        </a:stretch>
      </xdr:blipFill>
      <xdr:spPr>
        <a:xfrm>
          <a:off x="2790190" y="16078200"/>
          <a:ext cx="2446020" cy="24917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131</xdr:row>
      <xdr:rowOff>19050</xdr:rowOff>
    </xdr:from>
    <xdr:to>
      <xdr:col>5</xdr:col>
      <xdr:colOff>321310</xdr:colOff>
      <xdr:row>151</xdr:row>
      <xdr:rowOff>64770</xdr:rowOff>
    </xdr:to>
    <xdr:pic>
      <xdr:nvPicPr>
        <xdr:cNvPr id="13" name="图片 12" descr="1128"/>
        <xdr:cNvPicPr>
          <a:picLocks noChangeAspect="1"/>
        </xdr:cNvPicPr>
      </xdr:nvPicPr>
      <xdr:blipFill>
        <a:blip r:embed="rId12"/>
        <a:srcRect t="12197" b="38333"/>
        <a:stretch>
          <a:fillRect/>
        </a:stretch>
      </xdr:blipFill>
      <xdr:spPr>
        <a:xfrm>
          <a:off x="635" y="23976330"/>
          <a:ext cx="3368675" cy="3703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8"/>
  <sheetViews>
    <sheetView tabSelected="1" zoomScale="85" zoomScaleNormal="85" workbookViewId="0">
      <selection activeCell="O12" sqref="O12"/>
    </sheetView>
  </sheetViews>
  <sheetFormatPr defaultColWidth="9" defaultRowHeight="21" customHeight="1"/>
  <cols>
    <col min="1" max="1" width="9" style="2"/>
    <col min="2" max="2" width="16.6666666666667" customWidth="1"/>
    <col min="3" max="3" width="14.1666666666667" style="3" customWidth="1"/>
    <col min="5" max="5" width="13" customWidth="1"/>
    <col min="6" max="6" width="12.8333333333333" customWidth="1"/>
    <col min="7" max="7" width="11" customWidth="1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7"/>
      <c r="J2" s="47"/>
      <c r="K2" s="47"/>
      <c r="L2" s="4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48"/>
      <c r="J8" s="4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8"/>
      <c r="J9" s="50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0</v>
      </c>
      <c r="G10" s="19">
        <f t="shared" si="1"/>
        <v>0</v>
      </c>
      <c r="H10" s="19">
        <f t="shared" si="1"/>
        <v>0</v>
      </c>
      <c r="I10" s="51"/>
      <c r="J10" s="52"/>
    </row>
    <row r="11" customHeight="1" spans="1:10">
      <c r="A11" s="20">
        <v>2</v>
      </c>
      <c r="B11" s="21" t="s">
        <v>18</v>
      </c>
      <c r="C11" s="22">
        <v>0</v>
      </c>
      <c r="D11" s="23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48"/>
      <c r="J11" s="49" t="s">
        <v>19</v>
      </c>
    </row>
    <row r="12" customHeight="1" spans="1:10">
      <c r="A12" s="24"/>
      <c r="B12" s="25"/>
      <c r="C12" s="26"/>
      <c r="D12" s="27"/>
      <c r="E12" s="26"/>
      <c r="F12" s="15">
        <v>0</v>
      </c>
      <c r="G12" s="15">
        <v>0</v>
      </c>
      <c r="H12" s="15">
        <f t="shared" si="0"/>
        <v>0</v>
      </c>
      <c r="I12" s="48"/>
      <c r="J12" s="50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51"/>
      <c r="J13" s="52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 t="shared" ref="H14:H18" si="3">F14+G14</f>
        <v>0</v>
      </c>
      <c r="I14" s="48"/>
      <c r="J14" s="53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3"/>
        <v>0</v>
      </c>
      <c r="I15" s="48"/>
      <c r="J15" s="54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51"/>
      <c r="J16" s="55"/>
    </row>
    <row r="17" customHeight="1" spans="1:10">
      <c r="A17" s="20">
        <v>4</v>
      </c>
      <c r="B17" s="21" t="s">
        <v>24</v>
      </c>
      <c r="C17" s="22">
        <v>0</v>
      </c>
      <c r="D17" s="23"/>
      <c r="E17" s="22">
        <f>C17*D17</f>
        <v>0</v>
      </c>
      <c r="F17" s="15">
        <v>109</v>
      </c>
      <c r="G17" s="15">
        <v>0</v>
      </c>
      <c r="H17" s="15">
        <v>0</v>
      </c>
      <c r="I17" s="48"/>
      <c r="J17" s="53" t="s">
        <v>25</v>
      </c>
    </row>
    <row r="18" customHeight="1" spans="1:10">
      <c r="A18" s="28"/>
      <c r="B18" s="29"/>
      <c r="C18" s="30"/>
      <c r="D18" s="31"/>
      <c r="E18" s="30"/>
      <c r="F18" s="15">
        <v>0</v>
      </c>
      <c r="G18" s="15">
        <v>0</v>
      </c>
      <c r="H18" s="15">
        <v>0</v>
      </c>
      <c r="I18" s="48"/>
      <c r="J18" s="54"/>
    </row>
    <row r="19" s="1" customFormat="1" customHeight="1" spans="1:10">
      <c r="A19" s="32"/>
      <c r="B19" s="25"/>
      <c r="C19" s="33"/>
      <c r="D19" s="34"/>
      <c r="E19" s="33"/>
      <c r="F19" s="15">
        <v>0</v>
      </c>
      <c r="G19" s="15">
        <v>0</v>
      </c>
      <c r="H19" s="15">
        <v>0</v>
      </c>
      <c r="I19" s="48"/>
      <c r="J19" s="54"/>
    </row>
    <row r="20" s="1" customFormat="1" customHeight="1" spans="1:10">
      <c r="A20" s="17"/>
      <c r="B20" s="18" t="s">
        <v>26</v>
      </c>
      <c r="C20" s="19">
        <f>SUM(C17)</f>
        <v>0</v>
      </c>
      <c r="D20" s="19">
        <f>SUM(D17)</f>
        <v>0</v>
      </c>
      <c r="E20" s="19">
        <f>SUM(E17)</f>
        <v>0</v>
      </c>
      <c r="F20" s="19">
        <f>SUM(F17:F19)</f>
        <v>109</v>
      </c>
      <c r="G20" s="19">
        <f>SUM(G17:G19)</f>
        <v>0</v>
      </c>
      <c r="H20" s="19">
        <f>SUM(H17:H19)</f>
        <v>0</v>
      </c>
      <c r="I20" s="51"/>
      <c r="J20" s="55"/>
    </row>
    <row r="21" ht="22" customHeight="1" spans="1:10">
      <c r="A21" s="35">
        <v>5</v>
      </c>
      <c r="B21" s="36" t="s">
        <v>27</v>
      </c>
      <c r="C21" s="22">
        <v>0</v>
      </c>
      <c r="D21" s="23"/>
      <c r="E21" s="22">
        <f>C21*D21</f>
        <v>0</v>
      </c>
      <c r="F21" s="15">
        <v>17.96</v>
      </c>
      <c r="G21" s="15">
        <v>0</v>
      </c>
      <c r="H21" s="15">
        <v>0</v>
      </c>
      <c r="I21" s="48" t="s">
        <v>28</v>
      </c>
      <c r="J21" s="49" t="s">
        <v>29</v>
      </c>
    </row>
    <row r="22" ht="22" customHeight="1" spans="1:10">
      <c r="A22" s="37"/>
      <c r="B22" s="38"/>
      <c r="C22" s="30"/>
      <c r="D22" s="31"/>
      <c r="E22" s="30"/>
      <c r="F22" s="15">
        <v>46.18</v>
      </c>
      <c r="G22" s="15">
        <v>0</v>
      </c>
      <c r="H22" s="15">
        <v>0</v>
      </c>
      <c r="I22" s="48" t="s">
        <v>30</v>
      </c>
      <c r="J22" s="50"/>
    </row>
    <row r="23" ht="22" customHeight="1" spans="1:10">
      <c r="A23" s="37"/>
      <c r="B23" s="38"/>
      <c r="C23" s="30"/>
      <c r="D23" s="31"/>
      <c r="E23" s="30"/>
      <c r="F23" s="15">
        <v>234.2</v>
      </c>
      <c r="G23" s="15">
        <v>0</v>
      </c>
      <c r="H23" s="15">
        <v>0</v>
      </c>
      <c r="I23" s="48" t="s">
        <v>31</v>
      </c>
      <c r="J23" s="50"/>
    </row>
    <row r="24" s="1" customFormat="1" customHeight="1" spans="1:10">
      <c r="A24" s="39"/>
      <c r="B24" s="38"/>
      <c r="C24" s="22">
        <v>0</v>
      </c>
      <c r="D24" s="23"/>
      <c r="E24" s="22">
        <f>C24*D24</f>
        <v>0</v>
      </c>
      <c r="F24" s="15">
        <v>464</v>
      </c>
      <c r="G24" s="15">
        <v>0</v>
      </c>
      <c r="H24" s="15">
        <v>0</v>
      </c>
      <c r="I24" s="48" t="s">
        <v>32</v>
      </c>
      <c r="J24" s="56"/>
    </row>
    <row r="25" s="1" customFormat="1" customHeight="1" spans="1:10">
      <c r="A25" s="39"/>
      <c r="B25" s="38"/>
      <c r="C25" s="30"/>
      <c r="D25" s="31"/>
      <c r="E25" s="30"/>
      <c r="F25" s="15">
        <v>94</v>
      </c>
      <c r="G25" s="15">
        <v>0</v>
      </c>
      <c r="H25" s="15">
        <v>0</v>
      </c>
      <c r="I25" s="48" t="s">
        <v>32</v>
      </c>
      <c r="J25" s="56"/>
    </row>
    <row r="26" s="1" customFormat="1" customHeight="1" spans="1:10">
      <c r="A26" s="17"/>
      <c r="B26" s="18" t="s">
        <v>33</v>
      </c>
      <c r="C26" s="19">
        <f>SUM(C21)</f>
        <v>0</v>
      </c>
      <c r="D26" s="19">
        <f>SUM(D21)</f>
        <v>0</v>
      </c>
      <c r="E26" s="19">
        <f>SUM(E21)</f>
        <v>0</v>
      </c>
      <c r="F26" s="19">
        <f>SUM(F21:F25)</f>
        <v>856.34</v>
      </c>
      <c r="G26" s="19">
        <f>SUM(G21:G23)</f>
        <v>0</v>
      </c>
      <c r="H26" s="19">
        <f>SUM(H21:H23)</f>
        <v>0</v>
      </c>
      <c r="I26" s="51"/>
      <c r="J26" s="52"/>
    </row>
    <row r="27" customHeight="1" spans="1:10">
      <c r="A27" s="13">
        <v>6</v>
      </c>
      <c r="B27" s="14" t="s">
        <v>34</v>
      </c>
      <c r="C27" s="15">
        <v>0</v>
      </c>
      <c r="D27" s="16"/>
      <c r="E27" s="15">
        <f t="shared" ref="E27:E32" si="5">C27*D27</f>
        <v>0</v>
      </c>
      <c r="F27" s="15">
        <v>0</v>
      </c>
      <c r="G27" s="15">
        <v>0</v>
      </c>
      <c r="H27" s="15">
        <f t="shared" ref="H27:H30" si="6">F27+G27</f>
        <v>0</v>
      </c>
      <c r="I27" s="48"/>
      <c r="J27" s="49" t="s">
        <v>35</v>
      </c>
    </row>
    <row r="28" s="1" customFormat="1" customHeight="1" spans="1:10">
      <c r="A28" s="17"/>
      <c r="B28" s="18" t="s">
        <v>36</v>
      </c>
      <c r="C28" s="19">
        <f>SUM(C27)</f>
        <v>0</v>
      </c>
      <c r="D28" s="19">
        <f>SUM(D27)</f>
        <v>0</v>
      </c>
      <c r="E28" s="19">
        <f t="shared" si="5"/>
        <v>0</v>
      </c>
      <c r="F28" s="19">
        <f t="shared" ref="F28:H28" si="7">SUM(F27:F27)</f>
        <v>0</v>
      </c>
      <c r="G28" s="19">
        <f t="shared" si="7"/>
        <v>0</v>
      </c>
      <c r="H28" s="19">
        <f t="shared" si="7"/>
        <v>0</v>
      </c>
      <c r="I28" s="51"/>
      <c r="J28" s="55"/>
    </row>
    <row r="29" customHeight="1" spans="1:10">
      <c r="A29" s="13">
        <v>7</v>
      </c>
      <c r="B29" s="14" t="s">
        <v>37</v>
      </c>
      <c r="C29" s="15">
        <v>0</v>
      </c>
      <c r="D29" s="16"/>
      <c r="E29" s="15">
        <f t="shared" si="5"/>
        <v>0</v>
      </c>
      <c r="F29" s="15">
        <v>0</v>
      </c>
      <c r="G29" s="15">
        <v>0</v>
      </c>
      <c r="H29" s="15">
        <f t="shared" si="6"/>
        <v>0</v>
      </c>
      <c r="I29" s="48"/>
      <c r="J29" s="57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48"/>
      <c r="J30" s="58"/>
    </row>
    <row r="31" s="1" customFormat="1" customHeight="1" spans="1:10">
      <c r="A31" s="17"/>
      <c r="B31" s="18" t="s">
        <v>38</v>
      </c>
      <c r="C31" s="19">
        <f>SUM(C29)</f>
        <v>0</v>
      </c>
      <c r="D31" s="19">
        <f>SUM(D29)</f>
        <v>0</v>
      </c>
      <c r="E31" s="19">
        <f>SUM(E29)</f>
        <v>0</v>
      </c>
      <c r="F31" s="19">
        <f t="shared" ref="F31:H31" si="8">SUM(F29:F30)</f>
        <v>0</v>
      </c>
      <c r="G31" s="19">
        <f t="shared" si="8"/>
        <v>0</v>
      </c>
      <c r="H31" s="19">
        <f t="shared" si="8"/>
        <v>0</v>
      </c>
      <c r="I31" s="51"/>
      <c r="J31" s="59"/>
    </row>
    <row r="32" customHeight="1" spans="1:10">
      <c r="A32" s="13">
        <v>8</v>
      </c>
      <c r="B32" s="14" t="s">
        <v>39</v>
      </c>
      <c r="C32" s="15">
        <v>0</v>
      </c>
      <c r="D32" s="16"/>
      <c r="E32" s="15">
        <f t="shared" si="5"/>
        <v>0</v>
      </c>
      <c r="F32" s="15">
        <v>0</v>
      </c>
      <c r="G32" s="15">
        <v>0</v>
      </c>
      <c r="H32" s="15">
        <f t="shared" ref="H32:H35" si="9">F32+G32</f>
        <v>0</v>
      </c>
      <c r="I32" s="48"/>
      <c r="J32" s="53" t="s">
        <v>40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48"/>
      <c r="J33" s="54"/>
    </row>
    <row r="34" s="1" customFormat="1" customHeight="1" spans="1:10">
      <c r="A34" s="17"/>
      <c r="B34" s="18" t="s">
        <v>41</v>
      </c>
      <c r="C34" s="19">
        <f>SUM(C32)</f>
        <v>0</v>
      </c>
      <c r="D34" s="19">
        <f>SUM(D32)</f>
        <v>0</v>
      </c>
      <c r="E34" s="19">
        <f>SUM(E32)</f>
        <v>0</v>
      </c>
      <c r="F34" s="19">
        <f t="shared" ref="F34:H34" si="10">SUM(F32:F33)</f>
        <v>0</v>
      </c>
      <c r="G34" s="19">
        <f t="shared" si="10"/>
        <v>0</v>
      </c>
      <c r="H34" s="19">
        <f t="shared" si="10"/>
        <v>0</v>
      </c>
      <c r="I34" s="51"/>
      <c r="J34" s="55"/>
    </row>
    <row r="35" customHeight="1" spans="1:10">
      <c r="A35" s="13">
        <v>9</v>
      </c>
      <c r="B35" s="14" t="s">
        <v>42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si="9"/>
        <v>0</v>
      </c>
      <c r="I35" s="48"/>
      <c r="J35" s="49" t="s">
        <v>43</v>
      </c>
    </row>
    <row r="36" s="1" customFormat="1" customHeight="1" spans="1:10">
      <c r="A36" s="17"/>
      <c r="B36" s="18" t="s">
        <v>44</v>
      </c>
      <c r="C36" s="19">
        <f>SUM(C35)</f>
        <v>0</v>
      </c>
      <c r="D36" s="19">
        <f>SUM(D35)</f>
        <v>0</v>
      </c>
      <c r="E36" s="19">
        <f>SUM(E35)</f>
        <v>0</v>
      </c>
      <c r="F36" s="19">
        <f t="shared" ref="F36:H36" si="11">SUM(F35:F35)</f>
        <v>0</v>
      </c>
      <c r="G36" s="19">
        <f t="shared" si="11"/>
        <v>0</v>
      </c>
      <c r="H36" s="19">
        <f t="shared" si="11"/>
        <v>0</v>
      </c>
      <c r="I36" s="51"/>
      <c r="J36" s="52"/>
    </row>
    <row r="37" customHeight="1" spans="1:10">
      <c r="A37" s="20">
        <v>10</v>
      </c>
      <c r="B37" s="21" t="s">
        <v>45</v>
      </c>
      <c r="C37" s="22">
        <v>0</v>
      </c>
      <c r="D37" s="23"/>
      <c r="E37" s="22">
        <f>C37*D37</f>
        <v>0</v>
      </c>
      <c r="F37" s="15">
        <v>0</v>
      </c>
      <c r="G37" s="15">
        <v>0</v>
      </c>
      <c r="H37" s="15"/>
      <c r="I37" s="48" t="s">
        <v>46</v>
      </c>
      <c r="J37" s="57"/>
    </row>
    <row r="38" customHeight="1" spans="1:10">
      <c r="A38" s="28"/>
      <c r="B38" s="29"/>
      <c r="C38" s="30"/>
      <c r="D38" s="31"/>
      <c r="E38" s="30"/>
      <c r="F38" s="15">
        <v>0</v>
      </c>
      <c r="G38" s="15">
        <v>0</v>
      </c>
      <c r="H38" s="15"/>
      <c r="I38" s="48" t="s">
        <v>47</v>
      </c>
      <c r="J38" s="58"/>
    </row>
    <row r="39" customHeight="1" spans="1:10">
      <c r="A39" s="28"/>
      <c r="B39" s="29"/>
      <c r="C39" s="30"/>
      <c r="D39" s="31"/>
      <c r="E39" s="30"/>
      <c r="F39" s="15">
        <v>0</v>
      </c>
      <c r="G39" s="15">
        <v>0</v>
      </c>
      <c r="H39" s="15"/>
      <c r="I39" s="48"/>
      <c r="J39" s="58"/>
    </row>
    <row r="40" s="1" customFormat="1" customHeight="1" spans="1:10">
      <c r="A40" s="17"/>
      <c r="B40" s="18" t="s">
        <v>48</v>
      </c>
      <c r="C40" s="19">
        <f>SUM(C37)</f>
        <v>0</v>
      </c>
      <c r="D40" s="19">
        <f>SUM(D37)</f>
        <v>0</v>
      </c>
      <c r="E40" s="19">
        <f>SUM(E37)</f>
        <v>0</v>
      </c>
      <c r="F40" s="19">
        <f t="shared" ref="F40:H40" si="12">SUM(F37:F39)</f>
        <v>0</v>
      </c>
      <c r="G40" s="19">
        <f t="shared" si="12"/>
        <v>0</v>
      </c>
      <c r="H40" s="19">
        <f t="shared" si="12"/>
        <v>0</v>
      </c>
      <c r="I40" s="51"/>
      <c r="J40" s="59"/>
    </row>
    <row r="41" customHeight="1" spans="1:10">
      <c r="A41" s="17"/>
      <c r="B41" s="18" t="s">
        <v>49</v>
      </c>
      <c r="C41" s="19">
        <f t="shared" ref="C41:H41" si="13">SUM(C40,C36,C34,C31,C28,C26,C20,C16,C13,C10)</f>
        <v>0</v>
      </c>
      <c r="D41" s="19">
        <f t="shared" si="13"/>
        <v>0</v>
      </c>
      <c r="E41" s="19">
        <f t="shared" si="13"/>
        <v>0</v>
      </c>
      <c r="F41" s="19">
        <f>SUM(F40,F36,F34,F31,F28,F26,F20,F16,F13,F10)</f>
        <v>965.34</v>
      </c>
      <c r="G41" s="19">
        <f t="shared" si="13"/>
        <v>0</v>
      </c>
      <c r="H41" s="19">
        <f t="shared" si="13"/>
        <v>0</v>
      </c>
      <c r="I41" s="51"/>
      <c r="J41" s="60"/>
    </row>
    <row r="45" customHeight="1" spans="1:9">
      <c r="A45" s="40" t="s">
        <v>50</v>
      </c>
      <c r="B45" s="41"/>
      <c r="C45" s="42" t="s">
        <v>51</v>
      </c>
      <c r="D45" s="42"/>
      <c r="E45" s="42" t="s">
        <v>52</v>
      </c>
      <c r="F45" s="42"/>
      <c r="G45" s="42" t="s">
        <v>53</v>
      </c>
      <c r="H45" s="42"/>
      <c r="I45" s="61" t="s">
        <v>54</v>
      </c>
    </row>
    <row r="46" customHeight="1" spans="1:9">
      <c r="A46" s="43">
        <v>0</v>
      </c>
      <c r="B46" s="44"/>
      <c r="C46" s="44">
        <f>F41</f>
        <v>965.34</v>
      </c>
      <c r="D46" s="44"/>
      <c r="E46" s="44">
        <f>F41</f>
        <v>965.34</v>
      </c>
      <c r="F46" s="44"/>
      <c r="G46" s="44">
        <f>G41</f>
        <v>0</v>
      </c>
      <c r="H46" s="44"/>
      <c r="I46" s="62">
        <f>E46+G46</f>
        <v>965.34</v>
      </c>
    </row>
    <row r="48" customHeight="1" spans="1:9">
      <c r="A48" s="45" t="s">
        <v>55</v>
      </c>
      <c r="B48" s="1"/>
      <c r="C48" s="46" t="s">
        <v>56</v>
      </c>
      <c r="D48" s="45"/>
      <c r="E48" s="45" t="s">
        <v>57</v>
      </c>
      <c r="F48" s="45"/>
      <c r="G48" s="45" t="s">
        <v>58</v>
      </c>
      <c r="H48" s="45"/>
      <c r="I48" s="1"/>
    </row>
  </sheetData>
  <mergeCells count="69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9"/>
    <mergeCell ref="A11:A12"/>
    <mergeCell ref="A14:A15"/>
    <mergeCell ref="A17:A19"/>
    <mergeCell ref="A21:A25"/>
    <mergeCell ref="A29:A30"/>
    <mergeCell ref="A32:A33"/>
    <mergeCell ref="A37:A39"/>
    <mergeCell ref="B6:B7"/>
    <mergeCell ref="B8:B9"/>
    <mergeCell ref="B11:B12"/>
    <mergeCell ref="B14:B15"/>
    <mergeCell ref="B17:B19"/>
    <mergeCell ref="B21:B25"/>
    <mergeCell ref="B29:B30"/>
    <mergeCell ref="B32:B33"/>
    <mergeCell ref="B37:B39"/>
    <mergeCell ref="C8:C9"/>
    <mergeCell ref="C11:C12"/>
    <mergeCell ref="C14:C15"/>
    <mergeCell ref="C17:C19"/>
    <mergeCell ref="C21:C23"/>
    <mergeCell ref="C24:C25"/>
    <mergeCell ref="C29:C30"/>
    <mergeCell ref="C32:C33"/>
    <mergeCell ref="C37:C39"/>
    <mergeCell ref="D8:D9"/>
    <mergeCell ref="D11:D12"/>
    <mergeCell ref="D14:D15"/>
    <mergeCell ref="D17:D19"/>
    <mergeCell ref="D21:D23"/>
    <mergeCell ref="D24:D25"/>
    <mergeCell ref="D29:D30"/>
    <mergeCell ref="D32:D33"/>
    <mergeCell ref="D37:D39"/>
    <mergeCell ref="E8:E9"/>
    <mergeCell ref="E11:E12"/>
    <mergeCell ref="E14:E15"/>
    <mergeCell ref="E17:E19"/>
    <mergeCell ref="E21:E23"/>
    <mergeCell ref="E24:E25"/>
    <mergeCell ref="E29:E30"/>
    <mergeCell ref="E32:E33"/>
    <mergeCell ref="E37:E39"/>
    <mergeCell ref="J4:J5"/>
    <mergeCell ref="J6:J7"/>
    <mergeCell ref="J8:J10"/>
    <mergeCell ref="J11:J13"/>
    <mergeCell ref="J14:J16"/>
    <mergeCell ref="J17:J20"/>
    <mergeCell ref="J21:J26"/>
    <mergeCell ref="J27:J28"/>
    <mergeCell ref="J29:J31"/>
    <mergeCell ref="J32:J34"/>
    <mergeCell ref="J35:J36"/>
    <mergeCell ref="J37:J40"/>
    <mergeCell ref="H4:I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5" workbookViewId="0">
      <selection activeCell="U132" sqref="U132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Tsuki_</cp:lastModifiedBy>
  <dcterms:created xsi:type="dcterms:W3CDTF">2022-10-24T08:59:00Z</dcterms:created>
  <dcterms:modified xsi:type="dcterms:W3CDTF">2024-03-08T08:03:40Z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AA048EBCFBFA456081C71DC42857A4B6_13</vt:lpwstr>
  </property>
  <property fmtid="{D5CDD505-2E9C-101B-9397-08002B2CF9AE}" pid="3" name="KSOProductBuildVer">
    <vt:lpwstr>2052-12.1.0.16399</vt:lpwstr>
  </property>
</Properties>
</file>