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<sst xmlns="http://schemas.openxmlformats.org/spreadsheetml/2006/main" count="96">
  <si>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</si>
  <si>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团号：HMJB-190529-KMS293</t>
  </si>
  <si>
    <t>会议日期：5月29日-6月8日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</si>
  <si>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</si>
  <si>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</si>
  <si>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</si>
  <si>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</si>
  <si>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</si>
  <si>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</si>
  <si>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</si>
  <si>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</si>
  <si>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</si>
  <si>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</si>
  <si>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</si>
  <si>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</si>
  <si>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</si>
  <si>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</si>
  <si>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</si>
  <si>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</si>
  <si>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</si>
  <si>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</si>
  <si>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</si>
  <si>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</si>
  <si>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</si>
  <si>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</si>
  <si>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</si>
  <si>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</si>
  <si>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</si>
  <si>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</si>
  <si>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</si>
  <si>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</si>
  <si>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</si>
  <si>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</si>
  <si>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</si>
  <si>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</si>
  <si>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</si>
  <si>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</si>
  <si>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</si>
  <si>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</si>
  <si>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</si>
  <si>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</si>
  <si>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</si>
  <si>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客户境外备用金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</si>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</sst>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18" borderId="21" applyNumberFormat="0" applyAlignment="0" applyProtection="0">
      <alignment vertical="center"/>
    </xf>
    <xf numFmtId="0" fontId="22" fillId="18" borderId="19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workbookViewId="0">
      <selection activeCell="E59" sqref="E59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6" max="6" width="14.025" customWidth="1"/>
    <col min="8" max="8" width="13.1333333333333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f>440.94*6.92</f>
        <v>3051.3048</v>
      </c>
      <c r="G45" s="68">
        <v>0</v>
      </c>
      <c r="H45" s="68">
        <f>F45+G45</f>
        <v>3051.3048</v>
      </c>
      <c r="I45" s="89" t="s">
        <v>42</v>
      </c>
      <c r="J45" s="94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5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5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5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5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5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5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3051.3048</v>
      </c>
      <c r="G52" s="72">
        <f t="shared" ref="G52:H52" si="21">SUM(G45:G51)</f>
        <v>0</v>
      </c>
      <c r="H52" s="72">
        <f t="shared" si="21"/>
        <v>3051.3048</v>
      </c>
      <c r="I52" s="92"/>
      <c r="J52" s="96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3051.3048</v>
      </c>
      <c r="G53" s="72">
        <f t="shared" si="22"/>
        <v>0</v>
      </c>
      <c r="H53" s="72">
        <f t="shared" si="22"/>
        <v>3051.3048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0</v>
      </c>
      <c r="B58" s="84"/>
      <c r="C58" s="84">
        <f>H53</f>
        <v>3051.3048</v>
      </c>
      <c r="D58" s="84"/>
      <c r="E58" s="84">
        <f>F53</f>
        <v>3051.3048</v>
      </c>
      <c r="F58" s="84"/>
      <c r="G58" s="84">
        <f>G53</f>
        <v>0</v>
      </c>
      <c r="H58" s="84"/>
      <c r="I58" s="102">
        <f>A58-C58</f>
        <v>-3051.3048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1"/>
      <c r="J8" s="16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3"/>
      <c r="J11" s="44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233</v>
      </c>
      <c r="H12" s="26">
        <v>233</v>
      </c>
      <c r="I12" s="43"/>
      <c r="J12" s="44"/>
      <c r="K12" s="45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800</v>
      </c>
      <c r="H13" s="26">
        <v>800</v>
      </c>
      <c r="I13" s="43"/>
      <c r="J13" s="44"/>
      <c r="K13" s="45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71</v>
      </c>
      <c r="H14" s="26">
        <v>71</v>
      </c>
      <c r="I14" s="43"/>
      <c r="J14" s="44"/>
      <c r="K14" s="45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87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">
        <v>88</v>
      </c>
      <c r="K29" s="38"/>
    </row>
    <row r="30" ht="20.1" customHeight="1" spans="2:11">
      <c r="B30" s="8"/>
      <c r="C30" s="9"/>
      <c r="D30" s="10" t="s">
        <v>63</v>
      </c>
      <c r="E30" s="10"/>
      <c r="F30" s="11" t="s">
        <v>64</v>
      </c>
      <c r="G30" s="11"/>
      <c r="H30" s="10" t="s">
        <v>65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66</v>
      </c>
      <c r="I31" s="41"/>
      <c r="J31" s="51" t="s">
        <v>67</v>
      </c>
      <c r="K31" s="52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3" t="s">
        <v>60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93</v>
      </c>
    </row>
    <row r="35" ht="20.1" customHeight="1" spans="2:11">
      <c r="B35" s="28">
        <v>2</v>
      </c>
      <c r="C35" s="28"/>
      <c r="D35" s="33" t="s">
        <v>60</v>
      </c>
      <c r="E35" s="34" t="s">
        <v>94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95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2019-11-25T06:57:26Z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