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Sheet1" sheetId="1" r:id="rId1"/>
  </sheets>
  <definedNames>
    <definedName name="_xlnm.Print_Area" localSheetId="0">Sheet1!$A$1:$G$58</definedName>
  </definedNames>
  <calcPr calcId="144525"/>
</workbook>
</file>

<file path=xl/sharedStrings.xml><?xml version="1.0" encoding="utf-8"?>
<sst xmlns="http://schemas.openxmlformats.org/spreadsheetml/2006/main" count="83">
  <si>
    <t>海尔会议团队费用确认单</t>
  </si>
  <si>
    <t>订单号</t>
  </si>
  <si>
    <t>RC2020052113115300001</t>
  </si>
  <si>
    <t>会议日期</t>
  </si>
  <si>
    <t>2020.6.8-6.12</t>
  </si>
  <si>
    <t>会议名称</t>
  </si>
  <si>
    <t>2020年云熙新品发布推介会暨乡镇培训会</t>
  </si>
  <si>
    <t>会议人数</t>
  </si>
  <si>
    <t>联系人</t>
  </si>
  <si>
    <t>梅少青
18053250777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</si>
  <si>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</si>
  <si>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</si>
  <si>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</si>
  <si>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</si>
  <si>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</si>
  <si>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</si>
  <si>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</si>
  <si>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</si>
  <si>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</si>
  <si>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</si>
  <si>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</si>
  <si>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</si>
  <si>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</si>
  <si>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</si>
  <si>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 xml:space="preserve">住宿需求
延安鲁艺花园酒店
</t>
  </si>
  <si>
    <t>6.8-6.12 标间</t>
  </si>
  <si>
    <t>6.7-6.12 标间</t>
  </si>
  <si>
    <t>6.8-6.11 大床</t>
  </si>
  <si>
    <t>6.9-6.11 标间</t>
  </si>
  <si>
    <t>6.11-6.12 标间</t>
  </si>
  <si>
    <t>6.9-6.11 大床</t>
  </si>
  <si>
    <t>西安美丽豪酒店</t>
  </si>
  <si>
    <t>6.11 标间</t>
  </si>
  <si>
    <t>餐饮需求
延安鲁艺花园酒店</t>
  </si>
  <si>
    <t>6.9 自助午餐</t>
  </si>
  <si>
    <t>6.9酒店内围桌</t>
  </si>
  <si>
    <t>6.9西安机场午餐（海尔工作人员）</t>
  </si>
  <si>
    <t>6.9 自助晚餐</t>
  </si>
  <si>
    <t>外出用餐</t>
  </si>
  <si>
    <t>6.9 美团 面</t>
  </si>
  <si>
    <t>6.9 美团 KFC</t>
  </si>
  <si>
    <t>6.10 自助午餐</t>
  </si>
  <si>
    <t>6.10 围桌午餐</t>
  </si>
  <si>
    <t>6.10 会场工作餐KFC</t>
  </si>
  <si>
    <t>6.10 围桌晚餐</t>
  </si>
  <si>
    <t>6.11 自助午餐</t>
  </si>
  <si>
    <t>6.11 自助晚餐</t>
  </si>
  <si>
    <t>6.8 延安机场-酒店 3趟</t>
  </si>
  <si>
    <t>6.9 49座 西安机场-延安酒店</t>
  </si>
  <si>
    <t>6.9 12座 西安机场-延安酒店</t>
  </si>
  <si>
    <t>6.9 7座 西安-延安4辆 6.12 延安-西安3辆</t>
  </si>
  <si>
    <t>6.9 12座 延安火车站-酒店-延安火车站 包天</t>
  </si>
  <si>
    <t>6.9 7座 延安火车站-酒店-延安火车站 包天</t>
  </si>
  <si>
    <t>6.10 49座 酒店-会场-酒店 包天</t>
  </si>
  <si>
    <t>6.10 7座 酒店-会场-酒店 备车 包天</t>
  </si>
  <si>
    <t>6.11 7座 酒店-延安机场</t>
  </si>
  <si>
    <t>6.11 7座 酒店备车 包天</t>
  </si>
  <si>
    <t>6.11 延安-西安</t>
  </si>
  <si>
    <t>6.11 西安用车</t>
  </si>
  <si>
    <t>6.12 49座 酒店-机场</t>
  </si>
  <si>
    <t>6.12 12座 酒店-机场</t>
  </si>
  <si>
    <t>6.12 酒店-延安机场 4趟</t>
  </si>
  <si>
    <t>6.12 7座 酒店备车 包天</t>
  </si>
  <si>
    <t>会场需求</t>
  </si>
  <si>
    <t>6.10 红秀剧场</t>
  </si>
  <si>
    <t>6.9 下午</t>
  </si>
  <si>
    <t>6.10 上午</t>
  </si>
  <si>
    <t>其他需求</t>
  </si>
  <si>
    <t>红酒96瓶</t>
  </si>
  <si>
    <t>白酒-西凤华山论剑（20年）</t>
  </si>
  <si>
    <t>白酒-茅台</t>
  </si>
  <si>
    <t>青岛啤酒</t>
  </si>
  <si>
    <t>饮料</t>
  </si>
  <si>
    <t>烟-软包中华</t>
  </si>
  <si>
    <t>人员需求</t>
  </si>
  <si>
    <t>住宿（6.8-6.12 2间4晚）</t>
  </si>
  <si>
    <t>交通</t>
  </si>
  <si>
    <t>补贴（接机4人，6.8-6.12酒店3人5天）</t>
  </si>
  <si>
    <t>全单服务费</t>
  </si>
  <si>
    <t>合计</t>
  </si>
  <si>
    <t>（供应商盖章）</t>
  </si>
  <si>
    <t>经办人：</t>
  </si>
  <si>
    <t>直线经理：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</si>
</sst>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€-2]\ #,##0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178" formatCode="0.00000000000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9" fillId="2" borderId="5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27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7" fontId="5" fillId="0" borderId="1" xfId="5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/>
    </xf>
    <xf numFmtId="2" fontId="7" fillId="0" borderId="1" xfId="50" applyNumberFormat="1" applyFont="1" applyBorder="1" applyAlignment="1">
      <alignment horizontal="center" vertical="center"/>
    </xf>
    <xf numFmtId="0" fontId="7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2" fontId="3" fillId="0" borderId="0" xfId="5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1"/>
  <sheetViews>
    <sheetView tabSelected="1" topLeftCell="A43" workbookViewId="0">
      <selection activeCell="B56" sqref="B56:E56"/>
    </sheetView>
  </sheetViews>
  <sheetFormatPr defaultColWidth="9" defaultRowHeight="14.25" outlineLevelCol="6"/>
  <cols>
    <col min="1" max="1" width="11.875" style="1" customWidth="1"/>
    <col min="2" max="2" width="26" style="1" customWidth="1"/>
    <col min="3" max="3" width="37.5" style="1" customWidth="1"/>
    <col min="4" max="4" width="12.875" style="1" customWidth="1"/>
    <col min="5" max="5" width="5.875" style="1" customWidth="1"/>
    <col min="6" max="6" width="12.375" style="1" customWidth="1"/>
    <col min="7" max="7" width="20" style="1" customWidth="1"/>
    <col min="8" max="16384" width="9" style="1"/>
  </cols>
  <sheetData>
    <row r="1" ht="30.75" customHeight="1" spans="1:7">
      <c r="A1" s="3" t="s">
        <v>0</v>
      </c>
      <c r="B1" s="3"/>
      <c r="C1" s="3"/>
      <c r="D1" s="3"/>
      <c r="E1" s="3"/>
      <c r="F1" s="3"/>
      <c r="G1" s="3"/>
    </row>
    <row r="2" ht="51.7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/>
      <c r="F2" s="4" t="s">
        <v>5</v>
      </c>
      <c r="G2" s="5" t="s">
        <v>6</v>
      </c>
    </row>
    <row r="3" ht="35.25" customHeight="1" spans="1:7">
      <c r="A3" s="4" t="s">
        <v>7</v>
      </c>
      <c r="B3" s="4">
        <v>130</v>
      </c>
      <c r="C3" s="4" t="s">
        <v>8</v>
      </c>
      <c r="D3" s="5" t="s">
        <v>9</v>
      </c>
      <c r="E3" s="4"/>
      <c r="F3" s="4" t="s">
        <v>10</v>
      </c>
      <c r="G3" s="4"/>
    </row>
    <row r="4" ht="32.25" customHeight="1" spans="1:7">
      <c r="A4" s="4" t="s">
        <v>11</v>
      </c>
      <c r="B4" s="4" t="s">
        <v>12</v>
      </c>
      <c r="C4" s="4" t="s">
        <v>13</v>
      </c>
      <c r="D4" s="4" t="s">
        <v>14</v>
      </c>
      <c r="E4" s="4"/>
      <c r="F4" s="5" t="s">
        <v>15</v>
      </c>
      <c r="G4" s="5" t="s">
        <v>16</v>
      </c>
    </row>
    <row r="5" ht="20.1" customHeight="1" spans="1: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</row>
    <row r="6" ht="20.1" customHeight="1" spans="1:7">
      <c r="A6" s="6">
        <v>1</v>
      </c>
      <c r="B6" s="5" t="s">
        <v>24</v>
      </c>
      <c r="C6" s="7" t="s">
        <v>25</v>
      </c>
      <c r="D6" s="8">
        <v>380</v>
      </c>
      <c r="E6" s="9">
        <v>5</v>
      </c>
      <c r="F6" s="9">
        <v>4</v>
      </c>
      <c r="G6" s="9">
        <f t="shared" ref="G6:G14" si="0">F6*E6*D6</f>
        <v>7600</v>
      </c>
    </row>
    <row r="7" s="1" customFormat="1" ht="20.1" customHeight="1" spans="1:7">
      <c r="A7" s="10"/>
      <c r="B7" s="5"/>
      <c r="C7" s="7" t="s">
        <v>26</v>
      </c>
      <c r="D7" s="8">
        <v>380</v>
      </c>
      <c r="E7" s="9">
        <v>5</v>
      </c>
      <c r="F7" s="9">
        <v>5</v>
      </c>
      <c r="G7" s="9">
        <f t="shared" si="0"/>
        <v>9500</v>
      </c>
    </row>
    <row r="8" s="1" customFormat="1" ht="20.1" customHeight="1" spans="1:7">
      <c r="A8" s="10"/>
      <c r="B8" s="5"/>
      <c r="C8" s="7" t="s">
        <v>27</v>
      </c>
      <c r="D8" s="8">
        <v>400</v>
      </c>
      <c r="E8" s="9">
        <v>1</v>
      </c>
      <c r="F8" s="9">
        <v>3</v>
      </c>
      <c r="G8" s="9">
        <f t="shared" si="0"/>
        <v>1200</v>
      </c>
    </row>
    <row r="9" s="1" customFormat="1" ht="20.1" customHeight="1" spans="1:7">
      <c r="A9" s="10"/>
      <c r="B9" s="5"/>
      <c r="C9" s="7" t="s">
        <v>28</v>
      </c>
      <c r="D9" s="8">
        <v>380</v>
      </c>
      <c r="E9" s="9">
        <v>41</v>
      </c>
      <c r="F9" s="9">
        <v>2</v>
      </c>
      <c r="G9" s="9">
        <f t="shared" si="0"/>
        <v>31160</v>
      </c>
    </row>
    <row r="10" s="1" customFormat="1" ht="20.1" customHeight="1" spans="1:7">
      <c r="A10" s="10"/>
      <c r="B10" s="5"/>
      <c r="C10" s="7" t="s">
        <v>29</v>
      </c>
      <c r="D10" s="8">
        <v>380</v>
      </c>
      <c r="E10" s="9">
        <v>19</v>
      </c>
      <c r="F10" s="9">
        <v>1</v>
      </c>
      <c r="G10" s="9">
        <f t="shared" si="0"/>
        <v>7220</v>
      </c>
    </row>
    <row r="11" s="1" customFormat="1" ht="20.1" customHeight="1" spans="1:7">
      <c r="A11" s="10"/>
      <c r="B11" s="5"/>
      <c r="C11" s="7" t="s">
        <v>30</v>
      </c>
      <c r="D11" s="8">
        <v>400</v>
      </c>
      <c r="E11" s="9">
        <v>13</v>
      </c>
      <c r="F11" s="9">
        <v>2</v>
      </c>
      <c r="G11" s="9">
        <f t="shared" si="0"/>
        <v>10400</v>
      </c>
    </row>
    <row r="12" s="1" customFormat="1" ht="20.1" customHeight="1" spans="1:7">
      <c r="A12" s="10"/>
      <c r="B12" s="5"/>
      <c r="C12" s="7" t="s">
        <v>30</v>
      </c>
      <c r="D12" s="8">
        <v>400</v>
      </c>
      <c r="E12" s="9">
        <v>10</v>
      </c>
      <c r="F12" s="9">
        <v>2</v>
      </c>
      <c r="G12" s="9">
        <f t="shared" si="0"/>
        <v>8000</v>
      </c>
    </row>
    <row r="13" s="1" customFormat="1" ht="20.1" customHeight="1" spans="1:7">
      <c r="A13" s="10"/>
      <c r="B13" s="11" t="s">
        <v>31</v>
      </c>
      <c r="C13" s="12" t="s">
        <v>32</v>
      </c>
      <c r="D13" s="8">
        <v>300</v>
      </c>
      <c r="E13" s="9">
        <v>5</v>
      </c>
      <c r="F13" s="9">
        <v>1</v>
      </c>
      <c r="G13" s="9">
        <f t="shared" si="0"/>
        <v>1500</v>
      </c>
    </row>
    <row r="14" s="1" customFormat="1" ht="20.1" customHeight="1" spans="1:7">
      <c r="A14" s="6">
        <v>2</v>
      </c>
      <c r="B14" s="5" t="s">
        <v>33</v>
      </c>
      <c r="C14" s="13" t="s">
        <v>34</v>
      </c>
      <c r="D14" s="8">
        <v>108</v>
      </c>
      <c r="E14" s="9">
        <v>55</v>
      </c>
      <c r="F14" s="9">
        <v>1</v>
      </c>
      <c r="G14" s="9">
        <f t="shared" si="0"/>
        <v>5940</v>
      </c>
    </row>
    <row r="15" s="1" customFormat="1" ht="20.1" customHeight="1" spans="1:7">
      <c r="A15" s="10"/>
      <c r="B15" s="5"/>
      <c r="C15" s="7" t="s">
        <v>35</v>
      </c>
      <c r="D15" s="8">
        <v>795</v>
      </c>
      <c r="E15" s="9">
        <v>1</v>
      </c>
      <c r="F15" s="9">
        <v>1</v>
      </c>
      <c r="G15" s="9">
        <f t="shared" ref="G15:G27" si="1">F15*E15*D15</f>
        <v>795</v>
      </c>
    </row>
    <row r="16" s="1" customFormat="1" ht="20.1" customHeight="1" spans="1:7">
      <c r="A16" s="10"/>
      <c r="B16" s="5"/>
      <c r="C16" s="7" t="s">
        <v>36</v>
      </c>
      <c r="D16" s="8">
        <v>527</v>
      </c>
      <c r="E16" s="9">
        <v>1</v>
      </c>
      <c r="F16" s="9">
        <v>1</v>
      </c>
      <c r="G16" s="9">
        <f t="shared" si="1"/>
        <v>527</v>
      </c>
    </row>
    <row r="17" s="1" customFormat="1" ht="20.1" customHeight="1" spans="1:7">
      <c r="A17" s="10"/>
      <c r="B17" s="5"/>
      <c r="C17" s="13" t="s">
        <v>37</v>
      </c>
      <c r="D17" s="8">
        <v>108</v>
      </c>
      <c r="E17" s="9">
        <v>90</v>
      </c>
      <c r="F17" s="9">
        <v>1</v>
      </c>
      <c r="G17" s="9">
        <f t="shared" si="1"/>
        <v>9720</v>
      </c>
    </row>
    <row r="18" s="1" customFormat="1" ht="20.1" customHeight="1" spans="1:7">
      <c r="A18" s="10"/>
      <c r="B18" s="5"/>
      <c r="C18" s="7" t="s">
        <v>38</v>
      </c>
      <c r="D18" s="8">
        <v>150.8</v>
      </c>
      <c r="E18" s="9">
        <v>10</v>
      </c>
      <c r="F18" s="9">
        <v>1</v>
      </c>
      <c r="G18" s="9">
        <f t="shared" si="1"/>
        <v>1508</v>
      </c>
    </row>
    <row r="19" s="1" customFormat="1" ht="20.1" customHeight="1" spans="1:7">
      <c r="A19" s="10"/>
      <c r="B19" s="5"/>
      <c r="C19" s="7" t="s">
        <v>39</v>
      </c>
      <c r="D19" s="8">
        <v>137</v>
      </c>
      <c r="E19" s="9">
        <v>1</v>
      </c>
      <c r="F19" s="9">
        <v>1</v>
      </c>
      <c r="G19" s="9">
        <f t="shared" si="1"/>
        <v>137</v>
      </c>
    </row>
    <row r="20" s="1" customFormat="1" ht="20.1" customHeight="1" spans="1:7">
      <c r="A20" s="10"/>
      <c r="B20" s="5"/>
      <c r="C20" s="7" t="s">
        <v>40</v>
      </c>
      <c r="D20" s="8">
        <v>445</v>
      </c>
      <c r="E20" s="9">
        <v>1</v>
      </c>
      <c r="F20" s="9">
        <v>1</v>
      </c>
      <c r="G20" s="9">
        <f t="shared" si="1"/>
        <v>445</v>
      </c>
    </row>
    <row r="21" s="1" customFormat="1" ht="20.1" customHeight="1" spans="1:7">
      <c r="A21" s="10"/>
      <c r="B21" s="5"/>
      <c r="C21" s="13" t="s">
        <v>41</v>
      </c>
      <c r="D21" s="8">
        <v>108</v>
      </c>
      <c r="E21" s="9">
        <v>80</v>
      </c>
      <c r="F21" s="9">
        <v>1</v>
      </c>
      <c r="G21" s="9">
        <f t="shared" si="1"/>
        <v>8640</v>
      </c>
    </row>
    <row r="22" s="1" customFormat="1" ht="20.1" customHeight="1" spans="1:7">
      <c r="A22" s="10"/>
      <c r="B22" s="5"/>
      <c r="C22" s="13" t="s">
        <v>42</v>
      </c>
      <c r="D22" s="8">
        <v>812</v>
      </c>
      <c r="E22" s="9">
        <v>1</v>
      </c>
      <c r="F22" s="9">
        <v>1</v>
      </c>
      <c r="G22" s="9">
        <f t="shared" si="1"/>
        <v>812</v>
      </c>
    </row>
    <row r="23" s="1" customFormat="1" ht="20.1" customHeight="1" spans="1:7">
      <c r="A23" s="10"/>
      <c r="B23" s="5"/>
      <c r="C23" s="7" t="s">
        <v>43</v>
      </c>
      <c r="D23" s="8">
        <v>2078</v>
      </c>
      <c r="E23" s="9">
        <v>1</v>
      </c>
      <c r="F23" s="9">
        <v>1</v>
      </c>
      <c r="G23" s="9">
        <f t="shared" si="1"/>
        <v>2078</v>
      </c>
    </row>
    <row r="24" s="1" customFormat="1" ht="20.1" customHeight="1" spans="1:7">
      <c r="A24" s="10"/>
      <c r="B24" s="5"/>
      <c r="C24" s="13" t="s">
        <v>44</v>
      </c>
      <c r="D24" s="8">
        <v>200</v>
      </c>
      <c r="E24" s="9">
        <v>130</v>
      </c>
      <c r="F24" s="9">
        <v>1</v>
      </c>
      <c r="G24" s="9">
        <f t="shared" si="1"/>
        <v>26000</v>
      </c>
    </row>
    <row r="25" s="1" customFormat="1" ht="20.1" customHeight="1" spans="1:7">
      <c r="A25" s="10"/>
      <c r="B25" s="5"/>
      <c r="C25" s="13" t="s">
        <v>45</v>
      </c>
      <c r="D25" s="8">
        <v>108</v>
      </c>
      <c r="E25" s="9">
        <v>105</v>
      </c>
      <c r="F25" s="9">
        <v>1</v>
      </c>
      <c r="G25" s="9">
        <f t="shared" si="1"/>
        <v>11340</v>
      </c>
    </row>
    <row r="26" s="1" customFormat="1" ht="20.1" customHeight="1" spans="1:7">
      <c r="A26" s="10"/>
      <c r="B26" s="5"/>
      <c r="C26" s="13" t="s">
        <v>46</v>
      </c>
      <c r="D26" s="8">
        <v>108</v>
      </c>
      <c r="E26" s="9">
        <v>50</v>
      </c>
      <c r="F26" s="9">
        <v>1</v>
      </c>
      <c r="G26" s="9">
        <f t="shared" si="1"/>
        <v>5400</v>
      </c>
    </row>
    <row r="27" s="2" customFormat="1" ht="20.1" customHeight="1" spans="1:7">
      <c r="A27" s="14"/>
      <c r="B27" s="14"/>
      <c r="C27" s="15" t="s">
        <v>47</v>
      </c>
      <c r="D27" s="8">
        <v>350</v>
      </c>
      <c r="E27" s="9">
        <v>3</v>
      </c>
      <c r="F27" s="9">
        <v>1</v>
      </c>
      <c r="G27" s="9">
        <f t="shared" si="1"/>
        <v>1050</v>
      </c>
    </row>
    <row r="28" s="2" customFormat="1" ht="20.1" customHeight="1" spans="1:7">
      <c r="A28" s="14"/>
      <c r="B28" s="14"/>
      <c r="C28" s="15" t="s">
        <v>48</v>
      </c>
      <c r="D28" s="8">
        <v>6500</v>
      </c>
      <c r="E28" s="9">
        <v>2</v>
      </c>
      <c r="F28" s="9">
        <v>1</v>
      </c>
      <c r="G28" s="9">
        <f t="shared" ref="G28:G42" si="2">F28*E28*D28</f>
        <v>13000</v>
      </c>
    </row>
    <row r="29" s="2" customFormat="1" ht="20.1" customHeight="1" spans="1:7">
      <c r="A29" s="14"/>
      <c r="B29" s="14"/>
      <c r="C29" s="15" t="s">
        <v>49</v>
      </c>
      <c r="D29" s="8">
        <v>2800</v>
      </c>
      <c r="E29" s="9">
        <v>2</v>
      </c>
      <c r="F29" s="9">
        <v>1</v>
      </c>
      <c r="G29" s="9">
        <f t="shared" si="2"/>
        <v>5600</v>
      </c>
    </row>
    <row r="30" s="2" customFormat="1" ht="20.1" customHeight="1" spans="1:7">
      <c r="A30" s="14"/>
      <c r="B30" s="14"/>
      <c r="C30" s="7" t="s">
        <v>50</v>
      </c>
      <c r="D30" s="8">
        <v>3300</v>
      </c>
      <c r="E30" s="9">
        <v>7</v>
      </c>
      <c r="F30" s="9">
        <v>1</v>
      </c>
      <c r="G30" s="9">
        <f t="shared" si="2"/>
        <v>23100</v>
      </c>
    </row>
    <row r="31" s="2" customFormat="1" ht="20.1" customHeight="1" spans="1:7">
      <c r="A31" s="14"/>
      <c r="B31" s="14"/>
      <c r="C31" s="7" t="s">
        <v>51</v>
      </c>
      <c r="D31" s="8">
        <v>1300</v>
      </c>
      <c r="E31" s="9">
        <v>3</v>
      </c>
      <c r="F31" s="9">
        <v>1</v>
      </c>
      <c r="G31" s="9">
        <f t="shared" si="2"/>
        <v>3900</v>
      </c>
    </row>
    <row r="32" s="2" customFormat="1" ht="20.1" customHeight="1" spans="1:7">
      <c r="A32" s="14"/>
      <c r="B32" s="14"/>
      <c r="C32" s="15" t="s">
        <v>52</v>
      </c>
      <c r="D32" s="8">
        <v>900</v>
      </c>
      <c r="E32" s="9">
        <v>7</v>
      </c>
      <c r="F32" s="9">
        <v>1</v>
      </c>
      <c r="G32" s="9">
        <f t="shared" si="2"/>
        <v>6300</v>
      </c>
    </row>
    <row r="33" s="2" customFormat="1" ht="20.1" customHeight="1" spans="1:7">
      <c r="A33" s="14"/>
      <c r="B33" s="14"/>
      <c r="C33" s="15" t="s">
        <v>53</v>
      </c>
      <c r="D33" s="8">
        <v>1600</v>
      </c>
      <c r="E33" s="9">
        <v>3</v>
      </c>
      <c r="F33" s="9">
        <v>1</v>
      </c>
      <c r="G33" s="9">
        <f t="shared" si="2"/>
        <v>4800</v>
      </c>
    </row>
    <row r="34" s="2" customFormat="1" ht="20.1" customHeight="1" spans="1:7">
      <c r="A34" s="14"/>
      <c r="B34" s="14"/>
      <c r="C34" s="15" t="s">
        <v>54</v>
      </c>
      <c r="D34" s="8">
        <v>900</v>
      </c>
      <c r="E34" s="9">
        <v>5</v>
      </c>
      <c r="F34" s="9">
        <v>1</v>
      </c>
      <c r="G34" s="9">
        <f t="shared" si="2"/>
        <v>4500</v>
      </c>
    </row>
    <row r="35" s="2" customFormat="1" ht="20.1" customHeight="1" spans="1:7">
      <c r="A35" s="14"/>
      <c r="B35" s="14"/>
      <c r="C35" s="7" t="s">
        <v>55</v>
      </c>
      <c r="D35" s="8">
        <v>350</v>
      </c>
      <c r="E35" s="9">
        <v>8</v>
      </c>
      <c r="F35" s="9">
        <v>1</v>
      </c>
      <c r="G35" s="9">
        <f t="shared" si="2"/>
        <v>2800</v>
      </c>
    </row>
    <row r="36" s="2" customFormat="1" ht="20.1" customHeight="1" spans="1:7">
      <c r="A36" s="14"/>
      <c r="B36" s="14"/>
      <c r="C36" s="15" t="s">
        <v>56</v>
      </c>
      <c r="D36" s="8">
        <v>900</v>
      </c>
      <c r="E36" s="9">
        <v>3</v>
      </c>
      <c r="F36" s="9">
        <v>1</v>
      </c>
      <c r="G36" s="9">
        <f t="shared" ref="G36:G45" si="3">F36*E36*D36</f>
        <v>2700</v>
      </c>
    </row>
    <row r="37" s="2" customFormat="1" ht="20.1" customHeight="1" spans="1:7">
      <c r="A37" s="14"/>
      <c r="B37" s="14"/>
      <c r="C37" s="7" t="s">
        <v>57</v>
      </c>
      <c r="D37" s="8">
        <v>3300</v>
      </c>
      <c r="E37" s="9">
        <v>2</v>
      </c>
      <c r="F37" s="9">
        <v>1</v>
      </c>
      <c r="G37" s="9">
        <f t="shared" si="3"/>
        <v>6600</v>
      </c>
    </row>
    <row r="38" s="2" customFormat="1" ht="20" customHeight="1" spans="1:7">
      <c r="A38" s="14"/>
      <c r="B38" s="14"/>
      <c r="C38" s="7" t="s">
        <v>58</v>
      </c>
      <c r="D38" s="8">
        <v>900</v>
      </c>
      <c r="E38" s="9">
        <v>3</v>
      </c>
      <c r="F38" s="9">
        <v>1</v>
      </c>
      <c r="G38" s="9">
        <f t="shared" si="3"/>
        <v>2700</v>
      </c>
    </row>
    <row r="39" s="2" customFormat="1" ht="20.1" customHeight="1" spans="1:7">
      <c r="A39" s="14"/>
      <c r="B39" s="14"/>
      <c r="C39" s="15" t="s">
        <v>59</v>
      </c>
      <c r="D39" s="8">
        <v>700</v>
      </c>
      <c r="E39" s="9">
        <v>1</v>
      </c>
      <c r="F39" s="9">
        <v>1</v>
      </c>
      <c r="G39" s="9">
        <f t="shared" si="3"/>
        <v>700</v>
      </c>
    </row>
    <row r="40" s="2" customFormat="1" ht="20.1" customHeight="1" spans="1:7">
      <c r="A40" s="14"/>
      <c r="B40" s="14"/>
      <c r="C40" s="15" t="s">
        <v>60</v>
      </c>
      <c r="D40" s="8">
        <v>500</v>
      </c>
      <c r="E40" s="9">
        <v>2</v>
      </c>
      <c r="F40" s="9">
        <v>1</v>
      </c>
      <c r="G40" s="9">
        <f t="shared" si="3"/>
        <v>1000</v>
      </c>
    </row>
    <row r="41" s="2" customFormat="1" ht="20.1" customHeight="1" spans="1:7">
      <c r="A41" s="14"/>
      <c r="B41" s="14"/>
      <c r="C41" s="15" t="s">
        <v>61</v>
      </c>
      <c r="D41" s="8">
        <v>350</v>
      </c>
      <c r="E41" s="9">
        <v>4</v>
      </c>
      <c r="F41" s="9">
        <v>1</v>
      </c>
      <c r="G41" s="9">
        <f t="shared" si="3"/>
        <v>1400</v>
      </c>
    </row>
    <row r="42" s="2" customFormat="1" ht="20.1" customHeight="1" spans="1:7">
      <c r="A42" s="14"/>
      <c r="B42" s="14"/>
      <c r="C42" s="15" t="s">
        <v>62</v>
      </c>
      <c r="D42" s="8">
        <v>900</v>
      </c>
      <c r="E42" s="9">
        <v>3</v>
      </c>
      <c r="F42" s="9">
        <v>1</v>
      </c>
      <c r="G42" s="9">
        <f t="shared" si="3"/>
        <v>2700</v>
      </c>
    </row>
    <row r="43" s="2" customFormat="1" ht="20.1" customHeight="1" spans="1:7">
      <c r="A43" s="16">
        <v>4</v>
      </c>
      <c r="B43" s="16" t="s">
        <v>63</v>
      </c>
      <c r="C43" s="15" t="s">
        <v>64</v>
      </c>
      <c r="D43" s="8">
        <v>59000</v>
      </c>
      <c r="E43" s="9">
        <v>1</v>
      </c>
      <c r="F43" s="9">
        <v>1</v>
      </c>
      <c r="G43" s="9">
        <f t="shared" si="3"/>
        <v>59000</v>
      </c>
    </row>
    <row r="44" s="2" customFormat="1" ht="20.1" customHeight="1" spans="1:7">
      <c r="A44" s="17"/>
      <c r="B44" s="17"/>
      <c r="C44" s="15" t="s">
        <v>65</v>
      </c>
      <c r="D44" s="8">
        <v>12200</v>
      </c>
      <c r="E44" s="9">
        <v>1</v>
      </c>
      <c r="F44" s="9">
        <v>1</v>
      </c>
      <c r="G44" s="9">
        <f t="shared" si="3"/>
        <v>12200</v>
      </c>
    </row>
    <row r="45" s="2" customFormat="1" ht="20" customHeight="1" spans="1:7">
      <c r="A45" s="18"/>
      <c r="B45" s="18"/>
      <c r="C45" s="15" t="s">
        <v>66</v>
      </c>
      <c r="D45" s="8">
        <v>12200</v>
      </c>
      <c r="E45" s="9">
        <v>1</v>
      </c>
      <c r="F45" s="9">
        <v>1</v>
      </c>
      <c r="G45" s="9">
        <f t="shared" si="3"/>
        <v>12200</v>
      </c>
    </row>
    <row r="46" s="2" customFormat="1" ht="18" customHeight="1" spans="1:7">
      <c r="A46" s="4">
        <v>5</v>
      </c>
      <c r="B46" s="6" t="s">
        <v>67</v>
      </c>
      <c r="C46" s="15" t="s">
        <v>68</v>
      </c>
      <c r="D46" s="8">
        <v>7607.82</v>
      </c>
      <c r="E46" s="9">
        <v>1</v>
      </c>
      <c r="F46" s="9">
        <v>1</v>
      </c>
      <c r="G46" s="19">
        <f t="shared" ref="G46:G55" si="4">F46*E46*D46</f>
        <v>7607.82</v>
      </c>
    </row>
    <row r="47" s="2" customFormat="1" ht="20.1" customHeight="1" spans="1:7">
      <c r="A47" s="4"/>
      <c r="B47" s="10"/>
      <c r="C47" s="7" t="s">
        <v>69</v>
      </c>
      <c r="D47" s="8">
        <v>285</v>
      </c>
      <c r="E47" s="9">
        <v>30</v>
      </c>
      <c r="F47" s="9">
        <v>1</v>
      </c>
      <c r="G47" s="19">
        <f t="shared" si="4"/>
        <v>8550</v>
      </c>
    </row>
    <row r="48" s="2" customFormat="1" ht="20.1" customHeight="1" spans="1:7">
      <c r="A48" s="4"/>
      <c r="B48" s="10"/>
      <c r="C48" s="15" t="s">
        <v>70</v>
      </c>
      <c r="D48" s="8">
        <v>2850</v>
      </c>
      <c r="E48" s="9">
        <v>6</v>
      </c>
      <c r="F48" s="9">
        <v>1</v>
      </c>
      <c r="G48" s="19">
        <f t="shared" si="4"/>
        <v>17100</v>
      </c>
    </row>
    <row r="49" s="2" customFormat="1" ht="20.1" customHeight="1" spans="1:7">
      <c r="A49" s="4"/>
      <c r="B49" s="10"/>
      <c r="C49" s="15" t="s">
        <v>71</v>
      </c>
      <c r="D49" s="8">
        <v>5</v>
      </c>
      <c r="E49" s="9">
        <v>72</v>
      </c>
      <c r="F49" s="9">
        <v>1</v>
      </c>
      <c r="G49" s="19">
        <f t="shared" si="4"/>
        <v>360</v>
      </c>
    </row>
    <row r="50" s="2" customFormat="1" ht="20.1" customHeight="1" spans="1:7">
      <c r="A50" s="4"/>
      <c r="B50" s="10"/>
      <c r="C50" s="15" t="s">
        <v>72</v>
      </c>
      <c r="D50" s="8">
        <v>5</v>
      </c>
      <c r="E50" s="9">
        <v>24</v>
      </c>
      <c r="F50" s="9">
        <v>1</v>
      </c>
      <c r="G50" s="19">
        <f t="shared" si="4"/>
        <v>120</v>
      </c>
    </row>
    <row r="51" s="2" customFormat="1" ht="20" customHeight="1" spans="1:7">
      <c r="A51" s="4"/>
      <c r="B51" s="20"/>
      <c r="C51" s="15" t="s">
        <v>73</v>
      </c>
      <c r="D51" s="8">
        <v>680</v>
      </c>
      <c r="E51" s="9">
        <v>2</v>
      </c>
      <c r="F51" s="9">
        <v>1</v>
      </c>
      <c r="G51" s="19">
        <f t="shared" si="4"/>
        <v>1360</v>
      </c>
    </row>
    <row r="52" s="2" customFormat="1" ht="20.1" customHeight="1" spans="1:7">
      <c r="A52" s="4"/>
      <c r="B52" s="6" t="s">
        <v>74</v>
      </c>
      <c r="C52" s="12" t="s">
        <v>75</v>
      </c>
      <c r="D52" s="8">
        <v>380</v>
      </c>
      <c r="E52" s="9">
        <v>8</v>
      </c>
      <c r="F52" s="9">
        <v>1</v>
      </c>
      <c r="G52" s="19">
        <f t="shared" si="4"/>
        <v>3040</v>
      </c>
    </row>
    <row r="53" s="2" customFormat="1" ht="20.1" customHeight="1" spans="1:7">
      <c r="A53" s="4"/>
      <c r="B53" s="10"/>
      <c r="C53" s="12" t="s">
        <v>76</v>
      </c>
      <c r="D53" s="8">
        <v>585</v>
      </c>
      <c r="E53" s="9">
        <v>2</v>
      </c>
      <c r="F53" s="9">
        <v>1</v>
      </c>
      <c r="G53" s="19">
        <f t="shared" si="4"/>
        <v>1170</v>
      </c>
    </row>
    <row r="54" s="2" customFormat="1" ht="20.1" customHeight="1" spans="1:7">
      <c r="A54" s="4"/>
      <c r="B54" s="10"/>
      <c r="C54" s="12" t="s">
        <v>77</v>
      </c>
      <c r="D54" s="8">
        <v>600</v>
      </c>
      <c r="E54" s="9">
        <v>19</v>
      </c>
      <c r="F54" s="9">
        <v>1</v>
      </c>
      <c r="G54" s="19">
        <f t="shared" si="4"/>
        <v>11400</v>
      </c>
    </row>
    <row r="55" ht="20.1" customHeight="1" spans="1:7">
      <c r="A55" s="4"/>
      <c r="B55" s="4" t="s">
        <v>78</v>
      </c>
      <c r="C55" s="21"/>
      <c r="D55" s="22">
        <f>SUM(G6:G51)*16%</f>
        <v>56203.1712</v>
      </c>
      <c r="E55" s="23">
        <v>1</v>
      </c>
      <c r="F55" s="9">
        <v>1</v>
      </c>
      <c r="G55" s="24">
        <f t="shared" si="4"/>
        <v>56203.1712</v>
      </c>
    </row>
    <row r="56" ht="20.1" customHeight="1" spans="1:7">
      <c r="A56" s="4">
        <v>6</v>
      </c>
      <c r="B56" s="4" t="s">
        <v>79</v>
      </c>
      <c r="C56" s="4"/>
      <c r="D56" s="4"/>
      <c r="E56" s="4"/>
      <c r="F56" s="25"/>
      <c r="G56" s="26">
        <f>SUM(G6:G55)</f>
        <v>423082.9912</v>
      </c>
    </row>
    <row r="57" ht="20.1" customHeight="1" spans="1:7">
      <c r="A57" s="27"/>
      <c r="B57" s="28"/>
      <c r="C57" s="28" t="s">
        <v>80</v>
      </c>
      <c r="D57" s="28"/>
      <c r="E57" s="28"/>
      <c r="F57" s="28"/>
      <c r="G57" s="28"/>
    </row>
    <row r="58" ht="20.1" customHeight="1" spans="1:7">
      <c r="A58" s="28" t="s">
        <v>81</v>
      </c>
      <c r="B58" s="28"/>
      <c r="C58" s="28"/>
      <c r="D58" s="28" t="s">
        <v>82</v>
      </c>
      <c r="E58" s="28"/>
      <c r="F58" s="28"/>
      <c r="G58" s="29"/>
    </row>
    <row r="59" ht="20.1" customHeight="1" spans="1:7">
      <c r="A59" s="30"/>
      <c r="B59" s="30"/>
      <c r="C59" s="30"/>
      <c r="D59" s="30"/>
      <c r="E59" s="30"/>
      <c r="F59" s="30"/>
      <c r="G59" s="30"/>
    </row>
    <row r="61" spans="7:7">
      <c r="G61" s="31"/>
    </row>
  </sheetData>
  <mergeCells count="19">
    <mergeCell ref="A1:G1"/>
    <mergeCell ref="D2:E2"/>
    <mergeCell ref="D3:E3"/>
    <mergeCell ref="D4:E4"/>
    <mergeCell ref="B56:E56"/>
    <mergeCell ref="C57:G57"/>
    <mergeCell ref="A58:B58"/>
    <mergeCell ref="D58:E58"/>
    <mergeCell ref="A6:A13"/>
    <mergeCell ref="A14:A26"/>
    <mergeCell ref="A27:A42"/>
    <mergeCell ref="A43:A45"/>
    <mergeCell ref="A46:A55"/>
    <mergeCell ref="B6:B12"/>
    <mergeCell ref="B14:B26"/>
    <mergeCell ref="B27:B42"/>
    <mergeCell ref="B43:B45"/>
    <mergeCell ref="B46:B51"/>
    <mergeCell ref="B52:B54"/>
  </mergeCells>
  <printOptions horizontalCentered="1"/>
  <pageMargins left="0" right="0" top="0.511805555555556" bottom="0.432638888888889" header="0.313888888888889" footer="0.313888888888889"/>
  <pageSetup paperSize="9" scale="7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等风去</cp:lastModifiedBy>
  <dcterms:created xsi:type="dcterms:W3CDTF">2016-12-05T08:00:00Z</dcterms:created>
  <cp:lastPrinted>2018-04-26T06:52:00Z</cp:lastPrinted>
  <dcterms:modified xsi:type="dcterms:W3CDTF">2020-09-25T06:37:51Z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