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 " sheetId="5" r:id="rId2"/>
  </sheets>
  <definedNames>
    <definedName name="_xlnm.Print_Area" localSheetId="1">'员工差旅明细 '!$A$1:$K$25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<sst xmlns="http://schemas.openxmlformats.org/spreadsheetml/2006/main" count="85">
  <si>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</si>
  <si>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团号：HMJB-181019-MXM219</t>
  </si>
  <si>
    <t>会议日期：10月19日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</si>
  <si>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</si>
  <si>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</si>
  <si>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</si>
  <si>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</si>
  <si>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</si>
  <si>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</si>
  <si>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</si>
  <si>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</si>
  <si>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</si>
  <si>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</si>
  <si>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</si>
  <si>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</si>
  <si>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</si>
  <si>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</si>
  <si>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</si>
  <si>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</si>
  <si>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</si>
  <si>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</si>
  <si>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</si>
  <si>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</si>
  <si>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</si>
  <si>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</si>
  <si>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</si>
  <si>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</si>
  <si>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</si>
  <si>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</si>
  <si>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</si>
  <si>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</si>
  <si>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</si>
  <si>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</si>
  <si>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</si>
  <si>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</si>
  <si>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</si>
  <si>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</si>
  <si>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</si>
  <si>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</si>
  <si>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</si>
  <si>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</si>
  <si>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</si>
  <si>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</si>
  <si>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</si>
  <si>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</si>
  <si>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</si>
  <si>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</si>
  <si>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</si>
  <si>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</si>
  <si>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</si>
  <si>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</si>
  <si>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</si>
  <si>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</si>
  <si>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</si>
  <si>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</si>
  <si>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</si>
  <si>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</si>
  <si>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</si>
  <si>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</si>
  <si>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</si>
  <si>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</si>
  <si>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</si>
  <si>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</si>
  <si>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</si>
  <si>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</si>
  <si>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HMJB-181019-MXM219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</si>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</sst>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3" formatCode="_ * #,##0.00_ ;_ * \-#,##0.00_ ;_ * &quot;-&quot;??_ ;_ @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32" borderId="21" applyNumberFormat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20" fillId="31" borderId="1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48"/>
    <col min="2" max="2" width="16.775" customWidth="1"/>
    <col min="3" max="3" width="9" style="49"/>
    <col min="5" max="5" width="12.3333333333333" customWidth="1"/>
    <col min="6" max="6" width="10.375"/>
    <col min="8" max="8" width="11.625" customWidth="1"/>
    <col min="9" max="9" width="24.8833333333333" customWidth="1"/>
    <col min="10" max="10" width="39.441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4" customHeight="1" spans="8:10">
      <c r="H4" s="50" t="s">
        <v>1</v>
      </c>
      <c r="I4" s="50"/>
      <c r="J4" s="50" t="s">
        <v>2</v>
      </c>
    </row>
    <row r="5" customHeight="1" spans="8:10">
      <c r="H5" s="51"/>
      <c r="I5" s="51"/>
      <c r="J5" s="51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53" t="s">
        <v>7</v>
      </c>
    </row>
    <row r="7" customHeight="1" spans="1:10">
      <c r="A7" s="52"/>
      <c r="B7" s="53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3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v>0</v>
      </c>
      <c r="F8" s="60">
        <v>0</v>
      </c>
      <c r="G8" s="60">
        <v>0</v>
      </c>
      <c r="H8" s="60">
        <f t="shared" ref="H8:H45" si="0">F8+G8</f>
        <v>0</v>
      </c>
      <c r="I8" s="81"/>
      <c r="J8" s="82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1"/>
      <c r="J9" s="83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1"/>
      <c r="J10" s="83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1"/>
      <c r="J11" s="83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1"/>
      <c r="J12" s="83"/>
    </row>
    <row r="13" s="47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4"/>
      <c r="J13" s="85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>C14*D14</f>
        <v>0</v>
      </c>
      <c r="F14" s="60">
        <v>0</v>
      </c>
      <c r="G14" s="60">
        <v>0</v>
      </c>
      <c r="H14" s="60">
        <f t="shared" si="0"/>
        <v>0</v>
      </c>
      <c r="I14" s="81"/>
      <c r="J14" s="82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2">F15+G15</f>
        <v>0</v>
      </c>
      <c r="I15" s="81"/>
      <c r="J15" s="83"/>
    </row>
    <row r="16" s="47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4"/>
      <c r="J16" s="85"/>
    </row>
    <row r="17" customHeight="1" spans="1:10">
      <c r="A17" s="58">
        <v>3</v>
      </c>
      <c r="B17" s="59" t="s">
        <v>21</v>
      </c>
      <c r="C17" s="60">
        <v>0</v>
      </c>
      <c r="D17" s="61"/>
      <c r="E17" s="60"/>
      <c r="F17" s="60">
        <v>6098</v>
      </c>
      <c r="G17" s="60">
        <v>0</v>
      </c>
      <c r="H17" s="60">
        <f t="shared" si="0"/>
        <v>6098</v>
      </c>
      <c r="I17" s="81"/>
      <c r="J17" s="86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1"/>
      <c r="J18" s="87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1"/>
      <c r="J19" s="87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1"/>
      <c r="J20" s="87"/>
    </row>
    <row r="21" s="47" customFormat="1" customHeight="1" spans="1:10">
      <c r="A21" s="62"/>
      <c r="B21" s="63" t="s">
        <v>23</v>
      </c>
      <c r="C21" s="64">
        <f>SUM(C17)</f>
        <v>0</v>
      </c>
      <c r="D21" s="64">
        <f t="shared" ref="D21:E21" si="3">SUM(D17)</f>
        <v>0</v>
      </c>
      <c r="E21" s="64">
        <f t="shared" si="3"/>
        <v>0</v>
      </c>
      <c r="F21" s="64">
        <f>SUM(F17:F20)</f>
        <v>6098</v>
      </c>
      <c r="G21" s="64">
        <f t="shared" ref="G21:H21" si="4">SUM(G17:G20)</f>
        <v>0</v>
      </c>
      <c r="H21" s="64">
        <f t="shared" si="4"/>
        <v>6098</v>
      </c>
      <c r="I21" s="84"/>
      <c r="J21" s="88"/>
    </row>
    <row r="22" customHeight="1" spans="1:10">
      <c r="A22" s="58">
        <v>4</v>
      </c>
      <c r="B22" s="59" t="s">
        <v>24</v>
      </c>
      <c r="C22" s="60">
        <v>0</v>
      </c>
      <c r="D22" s="61"/>
      <c r="E22" s="60"/>
      <c r="F22" s="60">
        <v>0</v>
      </c>
      <c r="G22" s="60">
        <v>0</v>
      </c>
      <c r="H22" s="60">
        <f t="shared" si="0"/>
        <v>0</v>
      </c>
      <c r="I22" s="81"/>
      <c r="J22" s="86" t="s">
        <v>25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1"/>
      <c r="J23" s="87"/>
    </row>
    <row r="24" s="47" customFormat="1" customHeight="1" spans="1:10">
      <c r="A24" s="62"/>
      <c r="B24" s="63" t="s">
        <v>26</v>
      </c>
      <c r="C24" s="64">
        <f>SUM(C22)</f>
        <v>0</v>
      </c>
      <c r="D24" s="64">
        <f t="shared" ref="D24:E24" si="5">SUM(D22)</f>
        <v>0</v>
      </c>
      <c r="E24" s="64">
        <f t="shared" si="5"/>
        <v>0</v>
      </c>
      <c r="F24" s="64">
        <f>SUM(F22:F23)</f>
        <v>0</v>
      </c>
      <c r="G24" s="64">
        <f t="shared" ref="G24:H24" si="6">SUM(G22:G23)</f>
        <v>0</v>
      </c>
      <c r="H24" s="64">
        <f t="shared" si="6"/>
        <v>0</v>
      </c>
      <c r="I24" s="84"/>
      <c r="J24" s="88"/>
    </row>
    <row r="25" customHeight="1" spans="1:10">
      <c r="A25" s="65">
        <v>5</v>
      </c>
      <c r="B25" s="66" t="s">
        <v>27</v>
      </c>
      <c r="C25" s="67">
        <v>0</v>
      </c>
      <c r="D25" s="65"/>
      <c r="E25" s="67"/>
      <c r="F25" s="60">
        <v>0</v>
      </c>
      <c r="G25" s="60">
        <v>0</v>
      </c>
      <c r="H25" s="60">
        <f t="shared" si="0"/>
        <v>0</v>
      </c>
      <c r="I25" s="81"/>
      <c r="J25" s="82" t="s">
        <v>28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7">F26+G26</f>
        <v>0</v>
      </c>
      <c r="I26" s="81"/>
      <c r="J26" s="83"/>
    </row>
    <row r="27" s="47" customFormat="1" customHeight="1" spans="1:10">
      <c r="A27" s="62"/>
      <c r="B27" s="63" t="s">
        <v>29</v>
      </c>
      <c r="C27" s="64">
        <f>SUM(C25)</f>
        <v>0</v>
      </c>
      <c r="D27" s="64">
        <f t="shared" ref="D27:E27" si="8">SUM(D25)</f>
        <v>0</v>
      </c>
      <c r="E27" s="64">
        <f t="shared" si="8"/>
        <v>0</v>
      </c>
      <c r="F27" s="64">
        <f>SUM(F25:F26)</f>
        <v>0</v>
      </c>
      <c r="G27" s="64">
        <f>SUM(G25:G26)</f>
        <v>0</v>
      </c>
      <c r="H27" s="64">
        <f t="shared" ref="H27" si="9">SUM(H25:H26)</f>
        <v>0</v>
      </c>
      <c r="I27" s="84"/>
      <c r="J27" s="85"/>
    </row>
    <row r="28" customHeight="1" spans="1:10">
      <c r="A28" s="58">
        <v>6</v>
      </c>
      <c r="B28" s="59" t="s">
        <v>30</v>
      </c>
      <c r="C28" s="60">
        <v>0</v>
      </c>
      <c r="D28" s="61"/>
      <c r="E28" s="60">
        <v>5000</v>
      </c>
      <c r="F28" s="60">
        <v>0</v>
      </c>
      <c r="G28" s="60">
        <v>0</v>
      </c>
      <c r="H28" s="60">
        <f t="shared" si="0"/>
        <v>0</v>
      </c>
      <c r="I28" s="81"/>
      <c r="J28" s="82" t="s">
        <v>31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1"/>
      <c r="J29" s="87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1"/>
      <c r="J30" s="87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1"/>
      <c r="J31" s="87"/>
    </row>
    <row r="32" s="47" customFormat="1" customHeight="1" spans="1:10">
      <c r="A32" s="62"/>
      <c r="B32" s="63" t="s">
        <v>32</v>
      </c>
      <c r="C32" s="64">
        <f>SUM(C28)</f>
        <v>0</v>
      </c>
      <c r="D32" s="64">
        <f t="shared" ref="D32:E32" si="10">SUM(D28)</f>
        <v>0</v>
      </c>
      <c r="E32" s="64">
        <f t="shared" si="10"/>
        <v>5000</v>
      </c>
      <c r="F32" s="64">
        <f>SUM(F28:F31)</f>
        <v>0</v>
      </c>
      <c r="G32" s="64">
        <f t="shared" ref="G32:H32" si="11">SUM(G28:G31)</f>
        <v>0</v>
      </c>
      <c r="H32" s="64">
        <f t="shared" si="11"/>
        <v>0</v>
      </c>
      <c r="I32" s="84"/>
      <c r="J32" s="88"/>
    </row>
    <row r="33" customHeight="1" spans="1:10">
      <c r="A33" s="58">
        <v>7</v>
      </c>
      <c r="B33" s="59" t="s">
        <v>33</v>
      </c>
      <c r="C33" s="60">
        <v>0</v>
      </c>
      <c r="D33" s="61"/>
      <c r="E33" s="60"/>
      <c r="F33" s="60">
        <v>0</v>
      </c>
      <c r="G33" s="60">
        <v>0</v>
      </c>
      <c r="H33" s="60">
        <f t="shared" si="0"/>
        <v>0</v>
      </c>
      <c r="I33" s="81"/>
      <c r="J33" s="89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1"/>
      <c r="J34" s="90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1"/>
      <c r="J35" s="90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1"/>
      <c r="J36" s="90"/>
    </row>
    <row r="37" s="47" customFormat="1" customHeight="1" spans="1:10">
      <c r="A37" s="62"/>
      <c r="B37" s="63" t="s">
        <v>34</v>
      </c>
      <c r="C37" s="64">
        <f>SUM(C33)</f>
        <v>0</v>
      </c>
      <c r="D37" s="64">
        <f t="shared" ref="D37:E37" si="12">SUM(D33)</f>
        <v>0</v>
      </c>
      <c r="E37" s="64">
        <f t="shared" si="12"/>
        <v>0</v>
      </c>
      <c r="F37" s="64">
        <f>SUM(F33:F36)</f>
        <v>0</v>
      </c>
      <c r="G37" s="64">
        <f t="shared" ref="G37:H37" si="13">SUM(G33:G36)</f>
        <v>0</v>
      </c>
      <c r="H37" s="64">
        <f t="shared" si="13"/>
        <v>0</v>
      </c>
      <c r="I37" s="84"/>
      <c r="J37" s="91"/>
    </row>
    <row r="38" customHeight="1" spans="1:10">
      <c r="A38" s="58">
        <v>8</v>
      </c>
      <c r="B38" s="59" t="s">
        <v>35</v>
      </c>
      <c r="C38" s="60">
        <v>0</v>
      </c>
      <c r="D38" s="61"/>
      <c r="E38" s="60">
        <f>C38*D38</f>
        <v>0</v>
      </c>
      <c r="F38" s="60">
        <v>0</v>
      </c>
      <c r="G38" s="60">
        <v>0</v>
      </c>
      <c r="H38" s="60">
        <f t="shared" si="0"/>
        <v>0</v>
      </c>
      <c r="I38" s="81"/>
      <c r="J38" s="86" t="s">
        <v>36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1"/>
      <c r="J39" s="87"/>
    </row>
    <row r="40" s="47" customFormat="1" customHeight="1" spans="1:10">
      <c r="A40" s="62"/>
      <c r="B40" s="63" t="s">
        <v>37</v>
      </c>
      <c r="C40" s="64">
        <f>SUM(C38)</f>
        <v>0</v>
      </c>
      <c r="D40" s="64">
        <f t="shared" ref="D40:E40" si="14">SUM(D38)</f>
        <v>0</v>
      </c>
      <c r="E40" s="64">
        <f t="shared" si="14"/>
        <v>0</v>
      </c>
      <c r="F40" s="64">
        <f>SUM(F38:F39)</f>
        <v>0</v>
      </c>
      <c r="G40" s="64">
        <f t="shared" ref="G40:H40" si="15">SUM(G38:G39)</f>
        <v>0</v>
      </c>
      <c r="H40" s="64">
        <f t="shared" si="15"/>
        <v>0</v>
      </c>
      <c r="I40" s="84"/>
      <c r="J40" s="88"/>
    </row>
    <row r="41" customHeight="1" spans="1:10">
      <c r="A41" s="58">
        <v>9</v>
      </c>
      <c r="B41" s="59" t="s">
        <v>38</v>
      </c>
      <c r="C41" s="60">
        <v>0</v>
      </c>
      <c r="D41" s="61"/>
      <c r="E41" s="60">
        <f>C41*D41</f>
        <v>0</v>
      </c>
      <c r="F41" s="60">
        <v>0</v>
      </c>
      <c r="G41" s="60">
        <v>0</v>
      </c>
      <c r="H41" s="60">
        <f t="shared" si="0"/>
        <v>0</v>
      </c>
      <c r="I41" s="81"/>
      <c r="J41" s="82" t="s">
        <v>39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1"/>
      <c r="J42" s="83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1"/>
      <c r="J43" s="83"/>
    </row>
    <row r="44" s="47" customFormat="1" customHeight="1" spans="1:10">
      <c r="A44" s="62"/>
      <c r="B44" s="63" t="s">
        <v>40</v>
      </c>
      <c r="C44" s="64">
        <f>SUM(C41)</f>
        <v>0</v>
      </c>
      <c r="D44" s="64">
        <f t="shared" ref="D44:E44" si="16">SUM(D41)</f>
        <v>0</v>
      </c>
      <c r="E44" s="64">
        <f t="shared" si="16"/>
        <v>0</v>
      </c>
      <c r="F44" s="64">
        <f>SUM(F41:F43)</f>
        <v>0</v>
      </c>
      <c r="G44" s="64">
        <f t="shared" ref="G44:H44" si="17">SUM(G41:G43)</f>
        <v>0</v>
      </c>
      <c r="H44" s="64">
        <f t="shared" si="17"/>
        <v>0</v>
      </c>
      <c r="I44" s="84"/>
      <c r="J44" s="85"/>
    </row>
    <row r="45" customHeight="1" spans="1:10">
      <c r="A45" s="65">
        <v>10</v>
      </c>
      <c r="B45" s="59" t="s">
        <v>41</v>
      </c>
      <c r="C45" s="60">
        <v>0</v>
      </c>
      <c r="D45" s="61"/>
      <c r="E45" s="60">
        <v>0</v>
      </c>
      <c r="F45" s="60">
        <v>0</v>
      </c>
      <c r="G45" s="60">
        <v>0</v>
      </c>
      <c r="H45" s="60">
        <f t="shared" si="0"/>
        <v>0</v>
      </c>
      <c r="I45" s="92"/>
      <c r="J45" s="89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ref="H46:H51" si="18">F46+G46</f>
        <v>0</v>
      </c>
      <c r="I46" s="81"/>
      <c r="J46" s="90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8"/>
        <v>0</v>
      </c>
      <c r="I47" s="81"/>
      <c r="J47" s="90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8"/>
        <v>0</v>
      </c>
      <c r="I48" s="81"/>
      <c r="J48" s="90"/>
    </row>
    <row r="49" customHeight="1" spans="1:10">
      <c r="A49" s="71"/>
      <c r="B49" s="59"/>
      <c r="C49" s="60"/>
      <c r="D49" s="61"/>
      <c r="E49" s="60"/>
      <c r="F49" s="60">
        <v>0</v>
      </c>
      <c r="G49" s="60">
        <v>0</v>
      </c>
      <c r="H49" s="60">
        <f t="shared" si="18"/>
        <v>0</v>
      </c>
      <c r="I49" s="81"/>
      <c r="J49" s="90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8"/>
        <v>0</v>
      </c>
      <c r="I50" s="81"/>
      <c r="J50" s="90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>
        <f t="shared" si="18"/>
        <v>0</v>
      </c>
      <c r="I51" s="81"/>
      <c r="J51" s="90"/>
    </row>
    <row r="52" s="47" customFormat="1" customHeight="1" spans="1:10">
      <c r="A52" s="62"/>
      <c r="B52" s="63" t="s">
        <v>42</v>
      </c>
      <c r="C52" s="64">
        <f>SUM(C45)</f>
        <v>0</v>
      </c>
      <c r="D52" s="64">
        <f t="shared" ref="D52:E52" si="19">SUM(D45)</f>
        <v>0</v>
      </c>
      <c r="E52" s="64">
        <f t="shared" si="19"/>
        <v>0</v>
      </c>
      <c r="F52" s="64">
        <f>SUM(F45:F51)</f>
        <v>0</v>
      </c>
      <c r="G52" s="64">
        <f t="shared" ref="G52:H52" si="20">SUM(G45:G51)</f>
        <v>0</v>
      </c>
      <c r="H52" s="64">
        <f t="shared" si="20"/>
        <v>0</v>
      </c>
      <c r="I52" s="84"/>
      <c r="J52" s="91"/>
    </row>
    <row r="53" customHeight="1" spans="1:10">
      <c r="A53" s="62"/>
      <c r="B53" s="63" t="s">
        <v>43</v>
      </c>
      <c r="C53" s="64">
        <f>SUM(C52,C44,C40,C37,C32,C27,C24,C21,C16,C13)</f>
        <v>0</v>
      </c>
      <c r="D53" s="64">
        <f t="shared" ref="D53:H53" si="21">SUM(D52,D44,D40,D37,D32,D27,D24,D21,D16,D13)</f>
        <v>0</v>
      </c>
      <c r="E53" s="64">
        <f t="shared" si="21"/>
        <v>5000</v>
      </c>
      <c r="F53" s="64">
        <f t="shared" si="21"/>
        <v>6098</v>
      </c>
      <c r="G53" s="64">
        <f t="shared" si="21"/>
        <v>0</v>
      </c>
      <c r="H53" s="64">
        <f t="shared" si="21"/>
        <v>6098</v>
      </c>
      <c r="I53" s="84"/>
      <c r="J53" s="93"/>
    </row>
    <row r="57" customHeight="1" spans="1:9">
      <c r="A57" s="72" t="s">
        <v>44</v>
      </c>
      <c r="B57" s="73"/>
      <c r="C57" s="74" t="s">
        <v>45</v>
      </c>
      <c r="D57" s="74"/>
      <c r="E57" s="74" t="s">
        <v>46</v>
      </c>
      <c r="F57" s="74"/>
      <c r="G57" s="74" t="s">
        <v>47</v>
      </c>
      <c r="H57" s="74"/>
      <c r="I57" s="94" t="s">
        <v>48</v>
      </c>
    </row>
    <row r="58" customHeight="1" spans="1:9">
      <c r="A58" s="75">
        <v>0</v>
      </c>
      <c r="B58" s="76"/>
      <c r="C58" s="76">
        <f>H53</f>
        <v>6098</v>
      </c>
      <c r="D58" s="76"/>
      <c r="E58" s="76">
        <f>F53</f>
        <v>6098</v>
      </c>
      <c r="F58" s="76"/>
      <c r="G58" s="76">
        <f>G53</f>
        <v>0</v>
      </c>
      <c r="H58" s="76"/>
      <c r="I58" s="95">
        <f>A58-C58</f>
        <v>-6098</v>
      </c>
    </row>
    <row r="60" customHeight="1" spans="1:9">
      <c r="A60" s="77" t="s">
        <v>49</v>
      </c>
      <c r="B60" s="78"/>
      <c r="C60" s="79" t="s">
        <v>50</v>
      </c>
      <c r="D60" s="77"/>
      <c r="E60" s="77" t="s">
        <v>51</v>
      </c>
      <c r="F60" s="77"/>
      <c r="G60" s="77" t="s">
        <v>52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workbookViewId="0">
      <selection activeCell="L6" sqref="L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4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5"/>
    </row>
    <row r="7" ht="20.1" customHeight="1" spans="2:11">
      <c r="B7" s="8"/>
      <c r="C7" s="9"/>
      <c r="D7" s="10" t="s">
        <v>62</v>
      </c>
      <c r="E7" s="10"/>
      <c r="F7" s="12">
        <v>43391</v>
      </c>
      <c r="G7" s="11"/>
      <c r="H7" s="10" t="s">
        <v>63</v>
      </c>
      <c r="I7" s="36"/>
      <c r="J7" s="12">
        <v>43404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7"/>
      <c r="J8" s="16" t="s">
        <v>65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39"/>
      <c r="J11" s="40"/>
      <c r="K11" s="41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>
        <v>176</v>
      </c>
      <c r="I12" s="39"/>
      <c r="J12" s="40"/>
      <c r="K12" s="41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39"/>
      <c r="J13" s="40"/>
      <c r="K13" s="41" t="s">
        <v>74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39"/>
      <c r="J14" s="40"/>
      <c r="K14" s="41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176</v>
      </c>
      <c r="I18" s="42">
        <f>SUM(I11:J17)</f>
        <v>0</v>
      </c>
      <c r="J18" s="43"/>
      <c r="K18" s="44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176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176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50</v>
      </c>
      <c r="G23" s="17" t="s">
        <v>84</v>
      </c>
      <c r="H23" s="17"/>
      <c r="I23" s="17"/>
      <c r="J23" s="17" t="s">
        <v>52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王帅</cp:lastModifiedBy>
  <dcterms:created xsi:type="dcterms:W3CDTF">2014-04-15T08:52:00Z</dcterms:created>
  <cp:lastPrinted>2017-09-06T05:53:00Z</cp:lastPrinted>
  <dcterms:modified xsi:type="dcterms:W3CDTF">2018-10-31T02:17:48Z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