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<sst xmlns="http://schemas.openxmlformats.org/spreadsheetml/2006/main" count="87">
  <si>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</si>
  <si>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</si>
  <si>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</si>
  <si>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</si>
  <si>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</si>
  <si>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</si>
  <si>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</si>
  <si>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</si>
  <si>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</si>
  <si>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</si>
  <si>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</si>
  <si>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</si>
  <si>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HMOA-181218-SXY603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</si>
  <si>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</si>
  <si>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</si>
  <si>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</si>
  <si>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</si>
  <si>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</si>
  <si>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</si>
  <si>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</si>
  <si>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</si>
  <si>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</si>
  <si>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上汽通用公司-家</t>
  </si>
  <si>
    <t>家-上汽通用公司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</si>
  <si>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</si>
  <si>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</si>
  <si>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</si>
  <si>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</si>
  <si>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</si>
  <si>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</si>
  <si>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</si>
  <si>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</si>
  <si>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</si>
  <si>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</si>
  <si>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</si>
  <si>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</si>
  <si>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</si>
  <si>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</si>
  <si>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</si>
  <si>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</si>
  <si>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团号：HMOA-181009-SXY617</t>
  </si>
  <si>
    <t>会议日期：2018.12.12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</si>
  <si>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</si>
  <si>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</si>
  <si>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</si>
  <si>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</si>
  <si>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</si>
  <si>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</si>
  <si>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</si>
  <si>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</si>
  <si>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</si>
  <si>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</si>
  <si>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</si>
  <si>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</si>
  <si>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</si>
  <si>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</si>
  <si>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</si>
  <si>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</si>
  <si>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</si>
  <si>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</si>
  <si>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客户已确认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</si>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</sst>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2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1" borderId="18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7" fillId="32" borderId="22" applyNumberFormat="0" applyAlignment="0" applyProtection="0">
      <alignment vertical="center"/>
    </xf>
    <xf numFmtId="0" fontId="28" fillId="32" borderId="17" applyNumberFormat="0" applyAlignment="0" applyProtection="0">
      <alignment vertical="center"/>
    </xf>
    <xf numFmtId="0" fontId="22" fillId="25" borderId="19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zoomScale="110" zoomScaleNormal="110" topLeftCell="A25" workbookViewId="0">
      <selection activeCell="D31" sqref="D31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7"/>
      <c r="C1" s="57"/>
      <c r="D1" s="57"/>
      <c r="E1" s="57"/>
      <c r="F1" s="57"/>
      <c r="G1" s="57"/>
      <c r="H1" s="57"/>
      <c r="I1" s="57"/>
      <c r="J1" s="57"/>
      <c r="K1" s="57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8"/>
      <c r="C4" s="58"/>
      <c r="D4" s="58"/>
      <c r="E4" s="58"/>
      <c r="F4" s="58"/>
      <c r="G4" s="58"/>
      <c r="H4" s="58"/>
      <c r="I4" s="58"/>
      <c r="J4" s="58"/>
      <c r="K4" s="89"/>
    </row>
    <row r="5" ht="20.1" customHeight="1" spans="2:11">
      <c r="B5" s="59"/>
      <c r="C5" s="60"/>
      <c r="D5" s="61" t="s">
        <v>1</v>
      </c>
      <c r="E5" s="61"/>
      <c r="F5" s="62" t="s">
        <v>2</v>
      </c>
      <c r="G5" s="62"/>
      <c r="H5" s="61" t="s">
        <v>3</v>
      </c>
      <c r="I5" s="60"/>
      <c r="J5" s="62" t="s">
        <v>4</v>
      </c>
      <c r="K5" s="90"/>
    </row>
    <row r="6" ht="20.1" customHeight="1" spans="2:11">
      <c r="B6" s="63"/>
      <c r="C6" s="64"/>
      <c r="D6" s="65" t="s">
        <v>5</v>
      </c>
      <c r="E6" s="65"/>
      <c r="F6" s="66" t="s">
        <v>6</v>
      </c>
      <c r="G6" s="66"/>
      <c r="H6" s="65" t="s">
        <v>7</v>
      </c>
      <c r="I6" s="64"/>
      <c r="J6" s="66" t="s">
        <v>8</v>
      </c>
      <c r="K6" s="91"/>
    </row>
    <row r="7" ht="20.1" customHeight="1" spans="2:11">
      <c r="B7" s="63"/>
      <c r="C7" s="64"/>
      <c r="D7" s="65" t="s">
        <v>9</v>
      </c>
      <c r="E7" s="65"/>
      <c r="F7" s="66">
        <v>9.27</v>
      </c>
      <c r="G7" s="66"/>
      <c r="H7" s="65" t="s">
        <v>10</v>
      </c>
      <c r="I7" s="92"/>
      <c r="J7" s="93">
        <v>43370</v>
      </c>
      <c r="K7" s="91"/>
    </row>
    <row r="8" ht="20.1" customHeight="1" spans="2:11">
      <c r="B8" s="67"/>
      <c r="C8" s="68"/>
      <c r="D8" s="69"/>
      <c r="E8" s="69"/>
      <c r="F8" s="70"/>
      <c r="G8" s="70"/>
      <c r="H8" s="69" t="s">
        <v>11</v>
      </c>
      <c r="I8" s="94"/>
      <c r="J8" s="95" t="s">
        <v>12</v>
      </c>
      <c r="K8" s="96"/>
    </row>
    <row r="9" ht="20.1" customHeight="1" spans="2:11">
      <c r="B9" s="71"/>
      <c r="C9" s="71"/>
      <c r="D9" s="71"/>
      <c r="E9" s="71"/>
      <c r="F9" s="71"/>
      <c r="G9" s="71"/>
      <c r="H9" s="71"/>
      <c r="I9" s="71"/>
      <c r="J9" s="71"/>
      <c r="K9" s="71"/>
    </row>
    <row r="10" ht="20.1" customHeight="1" spans="2:11">
      <c r="B10" s="72" t="s">
        <v>13</v>
      </c>
      <c r="C10" s="73"/>
      <c r="D10" s="74" t="s">
        <v>14</v>
      </c>
      <c r="E10" s="74" t="s">
        <v>15</v>
      </c>
      <c r="F10" s="75"/>
      <c r="G10" s="76" t="s">
        <v>16</v>
      </c>
      <c r="H10" s="75" t="s">
        <v>17</v>
      </c>
      <c r="I10" s="74" t="s">
        <v>18</v>
      </c>
      <c r="J10" s="75"/>
      <c r="K10" s="76" t="s">
        <v>19</v>
      </c>
    </row>
    <row r="11" spans="2:11">
      <c r="B11" s="77">
        <v>1</v>
      </c>
      <c r="C11" s="78"/>
      <c r="D11" s="79" t="s">
        <v>20</v>
      </c>
      <c r="E11" s="80" t="s">
        <v>21</v>
      </c>
      <c r="F11" s="80"/>
      <c r="G11" s="81">
        <v>0</v>
      </c>
      <c r="H11" s="81">
        <f ca="1" t="shared" ref="H11:H17" si="0">G11</f>
        <v>0</v>
      </c>
      <c r="I11" s="97">
        <v>0</v>
      </c>
      <c r="J11" s="98"/>
      <c r="K11" s="99" t="s">
        <v>22</v>
      </c>
    </row>
    <row r="12" spans="2:11">
      <c r="B12" s="77">
        <v>2</v>
      </c>
      <c r="C12" s="78"/>
      <c r="D12" s="79"/>
      <c r="E12" s="80" t="s">
        <v>21</v>
      </c>
      <c r="F12" s="80"/>
      <c r="G12" s="81">
        <v>0</v>
      </c>
      <c r="H12" s="81">
        <f ca="1" t="shared" si="0"/>
        <v>0</v>
      </c>
      <c r="I12" s="97">
        <v>0</v>
      </c>
      <c r="J12" s="98"/>
      <c r="K12" s="99" t="s">
        <v>23</v>
      </c>
    </row>
    <row r="13" spans="2:11">
      <c r="B13" s="77">
        <v>3</v>
      </c>
      <c r="C13" s="78"/>
      <c r="D13" s="79"/>
      <c r="E13" s="77" t="s">
        <v>24</v>
      </c>
      <c r="F13" s="78"/>
      <c r="G13" s="81">
        <v>0</v>
      </c>
      <c r="H13" s="81">
        <f ca="1" t="shared" si="0"/>
        <v>0</v>
      </c>
      <c r="I13" s="97">
        <v>0</v>
      </c>
      <c r="J13" s="98"/>
      <c r="K13" s="99"/>
    </row>
    <row r="14" spans="2:11">
      <c r="B14" s="77">
        <v>4</v>
      </c>
      <c r="C14" s="78"/>
      <c r="D14" s="79"/>
      <c r="E14" s="77" t="s">
        <v>24</v>
      </c>
      <c r="F14" s="78"/>
      <c r="G14" s="81">
        <v>0</v>
      </c>
      <c r="H14" s="81">
        <f ca="1" t="shared" si="0"/>
        <v>0</v>
      </c>
      <c r="I14" s="97">
        <v>0</v>
      </c>
      <c r="J14" s="98"/>
      <c r="K14" s="99"/>
    </row>
    <row r="15" spans="2:11">
      <c r="B15" s="77">
        <v>5</v>
      </c>
      <c r="C15" s="78"/>
      <c r="D15" s="82" t="s">
        <v>25</v>
      </c>
      <c r="E15" s="80" t="s">
        <v>26</v>
      </c>
      <c r="F15" s="80"/>
      <c r="G15" s="81">
        <v>0</v>
      </c>
      <c r="H15" s="81">
        <f ca="1" t="shared" si="0"/>
        <v>0</v>
      </c>
      <c r="I15" s="97">
        <v>0</v>
      </c>
      <c r="J15" s="98"/>
      <c r="K15" s="99"/>
    </row>
    <row r="16" ht="20.1" customHeight="1" spans="2:11">
      <c r="B16" s="77">
        <v>6</v>
      </c>
      <c r="C16" s="78"/>
      <c r="D16" s="79"/>
      <c r="E16" s="80"/>
      <c r="F16" s="80"/>
      <c r="G16" s="81">
        <f ca="1" t="shared" ref="G16:G17" si="1">H16+I16</f>
        <v>0</v>
      </c>
      <c r="H16" s="81">
        <f ca="1" t="shared" si="0"/>
        <v>0</v>
      </c>
      <c r="I16" s="97">
        <v>0</v>
      </c>
      <c r="J16" s="98"/>
      <c r="K16" s="100"/>
    </row>
    <row r="17" ht="20.1" customHeight="1" spans="2:11">
      <c r="B17" s="77">
        <v>7</v>
      </c>
      <c r="C17" s="78"/>
      <c r="D17" s="83"/>
      <c r="E17" s="80"/>
      <c r="F17" s="80"/>
      <c r="G17" s="81">
        <f ca="1" t="shared" si="1"/>
        <v>0</v>
      </c>
      <c r="H17" s="81">
        <f ca="1" t="shared" si="0"/>
        <v>0</v>
      </c>
      <c r="I17" s="97">
        <v>0</v>
      </c>
      <c r="J17" s="98"/>
      <c r="K17" s="100"/>
    </row>
    <row r="18" ht="20.1" customHeight="1" spans="2:11">
      <c r="B18" s="74" t="s">
        <v>27</v>
      </c>
      <c r="C18" s="84"/>
      <c r="D18" s="84"/>
      <c r="E18" s="84"/>
      <c r="F18" s="75"/>
      <c r="G18" s="85">
        <f>SUM(G11:G14)</f>
        <v>0</v>
      </c>
      <c r="H18" s="85">
        <f ca="1">SUM(H11:H15)</f>
        <v>0</v>
      </c>
      <c r="I18" s="101">
        <f>SUM(I11:J17)</f>
        <v>0</v>
      </c>
      <c r="J18" s="102"/>
      <c r="K18" s="103"/>
    </row>
    <row r="19" ht="20.1" customHeight="1" spans="2:11">
      <c r="B19" s="71"/>
      <c r="C19" s="71"/>
      <c r="D19" s="71"/>
      <c r="E19" s="71"/>
      <c r="F19" s="71"/>
      <c r="G19" s="71"/>
      <c r="H19" s="71"/>
      <c r="I19" s="71"/>
      <c r="J19" s="104"/>
      <c r="K19" s="71"/>
    </row>
    <row r="20" ht="20.1" customHeight="1" spans="2:11">
      <c r="B20" s="76" t="s">
        <v>17</v>
      </c>
      <c r="C20" s="76"/>
      <c r="D20" s="76"/>
      <c r="E20" s="76"/>
      <c r="F20" s="76"/>
      <c r="G20" s="76" t="s">
        <v>28</v>
      </c>
      <c r="H20" s="76"/>
      <c r="I20" s="76"/>
      <c r="J20" s="76"/>
      <c r="K20" s="76" t="s">
        <v>29</v>
      </c>
    </row>
    <row r="21" ht="20.1" customHeight="1" spans="2:11">
      <c r="B21" s="86">
        <f ca="1">H18</f>
        <v>0</v>
      </c>
      <c r="C21" s="86"/>
      <c r="D21" s="86"/>
      <c r="E21" s="86"/>
      <c r="F21" s="86"/>
      <c r="G21" s="86">
        <f>I18</f>
        <v>0</v>
      </c>
      <c r="H21" s="86"/>
      <c r="I21" s="86"/>
      <c r="J21" s="86"/>
      <c r="K21" s="105">
        <f ca="1">SUM(B21:J21)</f>
        <v>0</v>
      </c>
    </row>
    <row r="22" ht="20.1" customHeight="1" spans="2:11">
      <c r="B22" s="71"/>
      <c r="C22" s="71"/>
      <c r="D22" s="71"/>
      <c r="E22" s="71"/>
      <c r="F22" s="71"/>
      <c r="G22" s="71"/>
      <c r="H22" s="71"/>
      <c r="I22" s="71"/>
      <c r="J22" s="71"/>
      <c r="K22" s="71"/>
    </row>
    <row r="23" ht="20.1" customHeight="1" spans="2:11">
      <c r="B23" s="71" t="s">
        <v>30</v>
      </c>
      <c r="C23" s="71"/>
      <c r="D23" s="71"/>
      <c r="E23" s="71"/>
      <c r="F23" s="71" t="s">
        <v>31</v>
      </c>
      <c r="G23" s="71" t="s">
        <v>32</v>
      </c>
      <c r="H23" s="71"/>
      <c r="I23" s="71"/>
      <c r="J23" s="71" t="s">
        <v>33</v>
      </c>
      <c r="K23" s="71"/>
    </row>
    <row r="26" ht="18" spans="1:11">
      <c r="A26" s="4" t="s">
        <v>34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8" ht="20.1" customHeight="1" spans="2:11">
      <c r="B28" s="59"/>
      <c r="C28" s="60"/>
      <c r="D28" s="61" t="s">
        <v>1</v>
      </c>
      <c r="E28" s="61"/>
      <c r="F28" s="62" t="str">
        <f>F5</f>
        <v>姚艺婷</v>
      </c>
      <c r="G28" s="62"/>
      <c r="H28" s="61" t="s">
        <v>3</v>
      </c>
      <c r="I28" s="60"/>
      <c r="J28" s="62" t="str">
        <f>J5</f>
        <v>助理</v>
      </c>
      <c r="K28" s="90"/>
    </row>
    <row r="29" ht="20.1" customHeight="1" spans="2:11">
      <c r="B29" s="63"/>
      <c r="C29" s="64"/>
      <c r="D29" s="65" t="s">
        <v>5</v>
      </c>
      <c r="E29" s="65"/>
      <c r="F29" s="66" t="s">
        <v>6</v>
      </c>
      <c r="G29" s="66"/>
      <c r="H29" s="65" t="s">
        <v>7</v>
      </c>
      <c r="I29" s="64"/>
      <c r="J29" s="66" t="str">
        <f>J6</f>
        <v>上海事业部</v>
      </c>
      <c r="K29" s="91"/>
    </row>
    <row r="30" ht="20.1" customHeight="1" spans="2:11">
      <c r="B30" s="63"/>
      <c r="C30" s="64"/>
      <c r="D30" s="65" t="s">
        <v>9</v>
      </c>
      <c r="E30" s="65"/>
      <c r="F30" s="66">
        <f>F7</f>
        <v>9.27</v>
      </c>
      <c r="G30" s="66"/>
      <c r="H30" s="65" t="s">
        <v>10</v>
      </c>
      <c r="I30" s="92"/>
      <c r="J30" s="93">
        <f>J7</f>
        <v>43370</v>
      </c>
      <c r="K30" s="91"/>
    </row>
    <row r="31" ht="20.1" customHeight="1" spans="2:11">
      <c r="B31" s="67"/>
      <c r="C31" s="68"/>
      <c r="D31" s="69"/>
      <c r="E31" s="69"/>
      <c r="F31" s="70"/>
      <c r="G31" s="70"/>
      <c r="H31" s="69" t="s">
        <v>11</v>
      </c>
      <c r="I31" s="94"/>
      <c r="J31" s="70" t="str">
        <f>J8</f>
        <v>HMOA-181218-SXY603</v>
      </c>
      <c r="K31" s="96"/>
    </row>
    <row r="32" ht="20.1" customHeight="1"/>
    <row r="33" ht="20.1" customHeight="1" spans="2:11">
      <c r="B33" s="80"/>
      <c r="C33" s="80"/>
      <c r="D33" s="87" t="s">
        <v>35</v>
      </c>
      <c r="E33" s="80" t="s">
        <v>36</v>
      </c>
      <c r="F33" s="80"/>
      <c r="G33" s="81" t="s">
        <v>37</v>
      </c>
      <c r="H33" s="81" t="s">
        <v>38</v>
      </c>
      <c r="I33" s="81" t="s">
        <v>27</v>
      </c>
      <c r="J33" s="81"/>
      <c r="K33" s="106" t="s">
        <v>19</v>
      </c>
    </row>
    <row r="34" spans="2:11">
      <c r="B34" s="80">
        <v>1</v>
      </c>
      <c r="C34" s="80"/>
      <c r="D34" s="87" t="s">
        <v>6</v>
      </c>
      <c r="E34" s="80">
        <v>9.27</v>
      </c>
      <c r="F34" s="80"/>
      <c r="G34" s="81">
        <v>100</v>
      </c>
      <c r="H34" s="81">
        <v>1</v>
      </c>
      <c r="I34" s="97">
        <f>G34*H34</f>
        <v>100</v>
      </c>
      <c r="J34" s="98"/>
      <c r="K34" s="106">
        <f>E34</f>
        <v>9.27</v>
      </c>
    </row>
    <row r="35" ht="20.1" customHeight="1" spans="2:11">
      <c r="B35" s="80">
        <v>2</v>
      </c>
      <c r="C35" s="80"/>
      <c r="D35" s="87"/>
      <c r="E35" s="80"/>
      <c r="F35" s="80"/>
      <c r="G35" s="81"/>
      <c r="H35" s="81"/>
      <c r="I35" s="97"/>
      <c r="J35" s="98"/>
      <c r="K35" s="106"/>
    </row>
    <row r="36" ht="20.1" customHeight="1" spans="2:11">
      <c r="B36" s="80">
        <v>3</v>
      </c>
      <c r="C36" s="80"/>
      <c r="D36" s="88"/>
      <c r="E36" s="80"/>
      <c r="F36" s="80"/>
      <c r="G36" s="81"/>
      <c r="H36" s="81"/>
      <c r="I36" s="97"/>
      <c r="J36" s="98"/>
      <c r="K36" s="99"/>
    </row>
    <row r="37" ht="20.1" customHeight="1" spans="2:11">
      <c r="B37" s="74" t="s">
        <v>27</v>
      </c>
      <c r="C37" s="84"/>
      <c r="D37" s="84"/>
      <c r="E37" s="84"/>
      <c r="F37" s="75"/>
      <c r="G37" s="85"/>
      <c r="H37" s="85"/>
      <c r="I37" s="101">
        <f>SUM(I34:J36)</f>
        <v>100</v>
      </c>
      <c r="J37" s="102"/>
      <c r="K37" s="103"/>
    </row>
    <row r="38" ht="20.1" customHeight="1" spans="2:11">
      <c r="B38" s="71" t="s">
        <v>30</v>
      </c>
      <c r="C38" s="71"/>
      <c r="D38" s="71"/>
      <c r="E38" s="71"/>
      <c r="F38" s="71" t="s">
        <v>31</v>
      </c>
      <c r="G38" s="71" t="s">
        <v>32</v>
      </c>
      <c r="H38" s="71"/>
      <c r="I38" s="71"/>
      <c r="J38" s="71" t="s">
        <v>33</v>
      </c>
      <c r="K38" s="71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5"/>
  <sheetViews>
    <sheetView tabSelected="1" topLeftCell="A4" workbookViewId="0">
      <selection activeCell="F22" sqref="F22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375"/>
    <col min="8" max="8" width="9.375"/>
    <col min="9" max="9" width="18.75" customWidth="1"/>
    <col min="10" max="10" width="39.5" customWidth="1"/>
  </cols>
  <sheetData>
    <row r="2" customHeight="1" spans="3:12">
      <c r="C2" s="4" t="s">
        <v>39</v>
      </c>
      <c r="D2" s="4"/>
      <c r="E2" s="4"/>
      <c r="F2" s="4"/>
      <c r="G2" s="4"/>
      <c r="H2" s="4"/>
      <c r="I2" s="42"/>
      <c r="J2" s="42"/>
      <c r="K2" s="42"/>
      <c r="L2" s="42"/>
    </row>
    <row r="4" customHeight="1" spans="8:10">
      <c r="H4" s="5" t="s">
        <v>40</v>
      </c>
      <c r="I4" s="5"/>
      <c r="J4" s="5" t="s">
        <v>41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42</v>
      </c>
      <c r="C6" s="9" t="s">
        <v>43</v>
      </c>
      <c r="D6" s="9"/>
      <c r="E6" s="9"/>
      <c r="F6" s="10" t="s">
        <v>44</v>
      </c>
      <c r="G6" s="10"/>
      <c r="H6" s="10"/>
      <c r="I6" s="10"/>
      <c r="J6" s="8" t="s">
        <v>45</v>
      </c>
    </row>
    <row r="7" customHeight="1" spans="1:10">
      <c r="A7" s="7"/>
      <c r="B7" s="8"/>
      <c r="C7" s="11" t="s">
        <v>46</v>
      </c>
      <c r="D7" s="12" t="s">
        <v>47</v>
      </c>
      <c r="E7" s="9" t="s">
        <v>48</v>
      </c>
      <c r="F7" s="10" t="s">
        <v>49</v>
      </c>
      <c r="G7" s="10" t="s">
        <v>50</v>
      </c>
      <c r="H7" s="10" t="s">
        <v>51</v>
      </c>
      <c r="I7" s="10" t="s">
        <v>52</v>
      </c>
      <c r="J7" s="8"/>
    </row>
    <row r="8" customHeight="1" spans="1:10">
      <c r="A8" s="13">
        <v>1</v>
      </c>
      <c r="B8" s="14" t="s">
        <v>53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43"/>
      <c r="J8" s="44" t="s">
        <v>54</v>
      </c>
    </row>
    <row r="9" s="1" customFormat="1" customHeight="1" spans="1:10">
      <c r="A9" s="17"/>
      <c r="B9" s="18" t="s">
        <v>55</v>
      </c>
      <c r="C9" s="19">
        <f>SUM(C8)</f>
        <v>0</v>
      </c>
      <c r="D9" s="20">
        <f>SUM(D8)</f>
        <v>0</v>
      </c>
      <c r="E9" s="20">
        <f>SUM(E8)</f>
        <v>0</v>
      </c>
      <c r="F9" s="19">
        <f>SUM(F8:F8)</f>
        <v>0</v>
      </c>
      <c r="G9" s="19">
        <f>SUM(G8:G8)</f>
        <v>0</v>
      </c>
      <c r="H9" s="19">
        <f>SUM(H8:H8)</f>
        <v>0</v>
      </c>
      <c r="I9" s="45"/>
      <c r="J9" s="46"/>
    </row>
    <row r="10" customHeight="1" spans="1:10">
      <c r="A10" s="21">
        <v>2</v>
      </c>
      <c r="B10" s="22" t="s">
        <v>56</v>
      </c>
      <c r="C10" s="23">
        <v>0</v>
      </c>
      <c r="D10" s="21">
        <v>0</v>
      </c>
      <c r="E10" s="23">
        <f>C10*D10</f>
        <v>0</v>
      </c>
      <c r="F10" s="15">
        <v>0</v>
      </c>
      <c r="G10" s="15">
        <v>0</v>
      </c>
      <c r="H10" s="15">
        <f>F10+G10</f>
        <v>0</v>
      </c>
      <c r="I10" s="43"/>
      <c r="J10" s="44" t="s">
        <v>57</v>
      </c>
    </row>
    <row r="11" s="1" customFormat="1" customHeight="1" spans="1:10">
      <c r="A11" s="17"/>
      <c r="B11" s="18" t="s">
        <v>58</v>
      </c>
      <c r="C11" s="19">
        <f>SUM(C10)</f>
        <v>0</v>
      </c>
      <c r="D11" s="20">
        <f>SUM(D10)</f>
        <v>0</v>
      </c>
      <c r="E11" s="20">
        <f>SUM(E10)</f>
        <v>0</v>
      </c>
      <c r="F11" s="19">
        <f>SUM(F10:F10)</f>
        <v>0</v>
      </c>
      <c r="G11" s="19">
        <f>SUM(G10:G10)</f>
        <v>0</v>
      </c>
      <c r="H11" s="19">
        <f>SUM(H10:H10)</f>
        <v>0</v>
      </c>
      <c r="I11" s="45"/>
      <c r="J11" s="46"/>
    </row>
    <row r="12" customFormat="1" customHeight="1" spans="1:10">
      <c r="A12" s="24">
        <v>3</v>
      </c>
      <c r="B12" s="25" t="s">
        <v>59</v>
      </c>
      <c r="C12" s="23">
        <v>0</v>
      </c>
      <c r="D12" s="21">
        <v>0</v>
      </c>
      <c r="E12" s="23">
        <f>C12*D12</f>
        <v>0</v>
      </c>
      <c r="F12" s="15">
        <v>5183</v>
      </c>
      <c r="G12" s="15">
        <v>0</v>
      </c>
      <c r="H12" s="15">
        <f>F12+G12</f>
        <v>5183</v>
      </c>
      <c r="I12" s="43" t="s">
        <v>60</v>
      </c>
      <c r="J12" s="47" t="s">
        <v>61</v>
      </c>
    </row>
    <row r="13" customFormat="1" customHeight="1" spans="1:10">
      <c r="A13" s="26"/>
      <c r="B13" s="27"/>
      <c r="C13" s="28"/>
      <c r="D13" s="29"/>
      <c r="E13" s="28"/>
      <c r="F13" s="15">
        <v>1554</v>
      </c>
      <c r="G13" s="15">
        <v>0</v>
      </c>
      <c r="H13" s="15">
        <f>F13+G13</f>
        <v>1554</v>
      </c>
      <c r="I13" s="43" t="s">
        <v>60</v>
      </c>
      <c r="J13" s="48"/>
    </row>
    <row r="14" customFormat="1" customHeight="1" spans="1:10">
      <c r="A14" s="26"/>
      <c r="B14" s="27"/>
      <c r="C14" s="28"/>
      <c r="D14" s="29"/>
      <c r="E14" s="28"/>
      <c r="F14" s="15">
        <v>6844</v>
      </c>
      <c r="G14" s="15">
        <v>0</v>
      </c>
      <c r="H14" s="15">
        <f>F14+G14</f>
        <v>6844</v>
      </c>
      <c r="I14" s="43" t="s">
        <v>60</v>
      </c>
      <c r="J14" s="48"/>
    </row>
    <row r="15" customFormat="1" customHeight="1" spans="1:10">
      <c r="A15" s="26"/>
      <c r="B15" s="27"/>
      <c r="C15" s="28"/>
      <c r="D15" s="29"/>
      <c r="E15" s="28"/>
      <c r="F15" s="15">
        <v>629.3</v>
      </c>
      <c r="G15" s="15">
        <v>0</v>
      </c>
      <c r="H15" s="15">
        <f t="shared" ref="H15:H34" si="0">F15+G15</f>
        <v>629.3</v>
      </c>
      <c r="I15" s="43" t="s">
        <v>60</v>
      </c>
      <c r="J15" s="48"/>
    </row>
    <row r="16" customFormat="1" customHeight="1" spans="1:10">
      <c r="A16" s="26"/>
      <c r="B16" s="27"/>
      <c r="C16" s="30"/>
      <c r="D16" s="31"/>
      <c r="E16" s="30"/>
      <c r="F16" s="15">
        <v>4721</v>
      </c>
      <c r="G16" s="15">
        <v>0</v>
      </c>
      <c r="H16" s="15">
        <f t="shared" si="0"/>
        <v>4721</v>
      </c>
      <c r="I16" s="43" t="s">
        <v>60</v>
      </c>
      <c r="J16" s="48"/>
    </row>
    <row r="17" customFormat="1" customHeight="1" spans="1:10">
      <c r="A17" s="26"/>
      <c r="B17" s="27"/>
      <c r="C17" s="30"/>
      <c r="D17" s="31"/>
      <c r="E17" s="30"/>
      <c r="F17" s="15">
        <v>2390</v>
      </c>
      <c r="G17" s="15">
        <v>0</v>
      </c>
      <c r="H17" s="15">
        <f t="shared" si="0"/>
        <v>2390</v>
      </c>
      <c r="I17" s="43" t="s">
        <v>60</v>
      </c>
      <c r="J17" s="48"/>
    </row>
    <row r="18" customFormat="1" customHeight="1" spans="1:10">
      <c r="A18" s="26"/>
      <c r="B18" s="27"/>
      <c r="C18" s="30"/>
      <c r="D18" s="31"/>
      <c r="E18" s="30"/>
      <c r="F18" s="15">
        <v>1704</v>
      </c>
      <c r="G18" s="15">
        <v>0</v>
      </c>
      <c r="H18" s="15">
        <f t="shared" si="0"/>
        <v>1704</v>
      </c>
      <c r="I18" s="43" t="s">
        <v>60</v>
      </c>
      <c r="J18" s="48"/>
    </row>
    <row r="19" customFormat="1" customHeight="1" spans="1:10">
      <c r="A19" s="26"/>
      <c r="B19" s="27"/>
      <c r="C19" s="30"/>
      <c r="D19" s="31"/>
      <c r="E19" s="30"/>
      <c r="F19" s="15">
        <v>10000</v>
      </c>
      <c r="G19" s="15">
        <v>0</v>
      </c>
      <c r="H19" s="15">
        <f t="shared" si="0"/>
        <v>10000</v>
      </c>
      <c r="I19" s="43" t="s">
        <v>60</v>
      </c>
      <c r="J19" s="48"/>
    </row>
    <row r="20" customFormat="1" customHeight="1" spans="1:10">
      <c r="A20" s="26"/>
      <c r="B20" s="27"/>
      <c r="C20" s="32"/>
      <c r="D20" s="33"/>
      <c r="E20" s="32"/>
      <c r="F20" s="15">
        <v>4779</v>
      </c>
      <c r="G20" s="15">
        <v>0</v>
      </c>
      <c r="H20" s="15">
        <f t="shared" si="0"/>
        <v>4779</v>
      </c>
      <c r="I20" s="43" t="s">
        <v>60</v>
      </c>
      <c r="J20" s="48"/>
    </row>
    <row r="21" customFormat="1" customHeight="1" spans="1:10">
      <c r="A21" s="26"/>
      <c r="B21" s="27"/>
      <c r="C21" s="23">
        <v>0</v>
      </c>
      <c r="D21" s="21">
        <v>0</v>
      </c>
      <c r="E21" s="23">
        <f>C21*D21</f>
        <v>0</v>
      </c>
      <c r="F21" s="15">
        <v>589</v>
      </c>
      <c r="G21" s="15">
        <v>0</v>
      </c>
      <c r="H21" s="15">
        <f t="shared" si="0"/>
        <v>589</v>
      </c>
      <c r="I21" s="43" t="s">
        <v>60</v>
      </c>
      <c r="J21" s="48"/>
    </row>
    <row r="22" customFormat="1" customHeight="1" spans="1:10">
      <c r="A22" s="26"/>
      <c r="B22" s="27"/>
      <c r="C22" s="28"/>
      <c r="D22" s="29"/>
      <c r="E22" s="28"/>
      <c r="F22" s="15">
        <v>284</v>
      </c>
      <c r="G22" s="15">
        <v>0</v>
      </c>
      <c r="H22" s="15">
        <f t="shared" si="0"/>
        <v>284</v>
      </c>
      <c r="I22" s="43" t="s">
        <v>60</v>
      </c>
      <c r="J22" s="48"/>
    </row>
    <row r="23" customFormat="1" customHeight="1" spans="1:10">
      <c r="A23" s="26"/>
      <c r="B23" s="27"/>
      <c r="C23" s="28"/>
      <c r="D23" s="29"/>
      <c r="E23" s="28"/>
      <c r="F23" s="15">
        <v>1164</v>
      </c>
      <c r="G23" s="15">
        <v>0</v>
      </c>
      <c r="H23" s="15">
        <f t="shared" si="0"/>
        <v>1164</v>
      </c>
      <c r="I23" s="43" t="s">
        <v>60</v>
      </c>
      <c r="J23" s="48"/>
    </row>
    <row r="24" customFormat="1" customHeight="1" spans="1:10">
      <c r="A24" s="26"/>
      <c r="B24" s="27"/>
      <c r="C24" s="28"/>
      <c r="D24" s="29"/>
      <c r="E24" s="28"/>
      <c r="F24" s="15">
        <v>1176</v>
      </c>
      <c r="G24" s="15">
        <v>0</v>
      </c>
      <c r="H24" s="15">
        <f t="shared" si="0"/>
        <v>1176</v>
      </c>
      <c r="I24" s="43" t="s">
        <v>60</v>
      </c>
      <c r="J24" s="48"/>
    </row>
    <row r="25" customFormat="1" customHeight="1" spans="1:10">
      <c r="A25" s="26"/>
      <c r="B25" s="27"/>
      <c r="C25" s="30"/>
      <c r="D25" s="31"/>
      <c r="E25" s="30"/>
      <c r="F25" s="15">
        <v>1099</v>
      </c>
      <c r="G25" s="15">
        <v>0</v>
      </c>
      <c r="H25" s="15">
        <f t="shared" si="0"/>
        <v>1099</v>
      </c>
      <c r="I25" s="43" t="s">
        <v>60</v>
      </c>
      <c r="J25" s="48"/>
    </row>
    <row r="26" customFormat="1" customHeight="1" spans="1:10">
      <c r="A26" s="26"/>
      <c r="B26" s="27"/>
      <c r="C26" s="30"/>
      <c r="D26" s="31"/>
      <c r="E26" s="30"/>
      <c r="F26" s="15">
        <v>280</v>
      </c>
      <c r="G26" s="15">
        <v>0</v>
      </c>
      <c r="H26" s="15">
        <f t="shared" si="0"/>
        <v>280</v>
      </c>
      <c r="I26" s="43" t="s">
        <v>60</v>
      </c>
      <c r="J26" s="48"/>
    </row>
    <row r="27" customFormat="1" customHeight="1" spans="1:10">
      <c r="A27" s="26"/>
      <c r="B27" s="27"/>
      <c r="C27" s="30"/>
      <c r="D27" s="31"/>
      <c r="E27" s="30"/>
      <c r="F27" s="15">
        <v>333</v>
      </c>
      <c r="G27" s="15">
        <v>0</v>
      </c>
      <c r="H27" s="15">
        <f t="shared" si="0"/>
        <v>333</v>
      </c>
      <c r="I27" s="43" t="s">
        <v>60</v>
      </c>
      <c r="J27" s="48"/>
    </row>
    <row r="28" customFormat="1" customHeight="1" spans="1:10">
      <c r="A28" s="26"/>
      <c r="B28" s="27"/>
      <c r="C28" s="30"/>
      <c r="D28" s="31"/>
      <c r="E28" s="30"/>
      <c r="F28" s="15">
        <v>738</v>
      </c>
      <c r="G28" s="15">
        <v>0</v>
      </c>
      <c r="H28" s="15">
        <f t="shared" si="0"/>
        <v>738</v>
      </c>
      <c r="I28" s="43" t="s">
        <v>60</v>
      </c>
      <c r="J28" s="48"/>
    </row>
    <row r="29" customFormat="1" customHeight="1" spans="1:10">
      <c r="A29" s="26"/>
      <c r="B29" s="27"/>
      <c r="C29" s="32"/>
      <c r="D29" s="33"/>
      <c r="E29" s="32"/>
      <c r="F29" s="15">
        <v>424</v>
      </c>
      <c r="G29" s="15">
        <v>0</v>
      </c>
      <c r="H29" s="15">
        <f t="shared" si="0"/>
        <v>424</v>
      </c>
      <c r="I29" s="43" t="s">
        <v>60</v>
      </c>
      <c r="J29" s="48"/>
    </row>
    <row r="30" customFormat="1" customHeight="1" spans="1:10">
      <c r="A30" s="26"/>
      <c r="B30" s="27"/>
      <c r="C30" s="23">
        <v>0</v>
      </c>
      <c r="D30" s="21">
        <v>0</v>
      </c>
      <c r="E30" s="23">
        <f>C30*D30</f>
        <v>0</v>
      </c>
      <c r="F30" s="15">
        <v>1082</v>
      </c>
      <c r="G30" s="15">
        <v>0</v>
      </c>
      <c r="H30" s="15">
        <f t="shared" si="0"/>
        <v>1082</v>
      </c>
      <c r="I30" s="43" t="s">
        <v>60</v>
      </c>
      <c r="J30" s="48"/>
    </row>
    <row r="31" customFormat="1" customHeight="1" spans="1:10">
      <c r="A31" s="26"/>
      <c r="B31" s="27"/>
      <c r="C31" s="28"/>
      <c r="D31" s="29"/>
      <c r="E31" s="28"/>
      <c r="F31" s="15">
        <v>662</v>
      </c>
      <c r="G31" s="15">
        <v>0</v>
      </c>
      <c r="H31" s="15">
        <f t="shared" si="0"/>
        <v>662</v>
      </c>
      <c r="I31" s="43" t="s">
        <v>60</v>
      </c>
      <c r="J31" s="48"/>
    </row>
    <row r="32" customFormat="1" customHeight="1" spans="1:10">
      <c r="A32" s="26"/>
      <c r="B32" s="27"/>
      <c r="C32" s="28"/>
      <c r="D32" s="29"/>
      <c r="E32" s="28"/>
      <c r="F32" s="15">
        <v>364</v>
      </c>
      <c r="G32" s="15">
        <v>0</v>
      </c>
      <c r="H32" s="15">
        <f t="shared" si="0"/>
        <v>364</v>
      </c>
      <c r="I32" s="43" t="s">
        <v>60</v>
      </c>
      <c r="J32" s="48"/>
    </row>
    <row r="33" customFormat="1" customHeight="1" spans="1:10">
      <c r="A33" s="26"/>
      <c r="B33" s="27"/>
      <c r="C33" s="28"/>
      <c r="D33" s="29"/>
      <c r="E33" s="28"/>
      <c r="F33" s="15">
        <v>1500</v>
      </c>
      <c r="G33" s="15">
        <v>0</v>
      </c>
      <c r="H33" s="15">
        <f t="shared" si="0"/>
        <v>1500</v>
      </c>
      <c r="I33" s="43" t="s">
        <v>60</v>
      </c>
      <c r="J33" s="48"/>
    </row>
    <row r="34" customFormat="1" customHeight="1" spans="1:10">
      <c r="A34" s="26"/>
      <c r="B34" s="27"/>
      <c r="C34" s="30"/>
      <c r="D34" s="31"/>
      <c r="E34" s="30"/>
      <c r="F34" s="15">
        <v>317</v>
      </c>
      <c r="G34" s="15">
        <v>0</v>
      </c>
      <c r="H34" s="15">
        <f t="shared" si="0"/>
        <v>317</v>
      </c>
      <c r="I34" s="43" t="s">
        <v>60</v>
      </c>
      <c r="J34" s="48"/>
    </row>
    <row r="35" s="1" customFormat="1" customHeight="1" spans="1:10">
      <c r="A35" s="17"/>
      <c r="B35" s="18" t="s">
        <v>62</v>
      </c>
      <c r="C35" s="19">
        <f>C30</f>
        <v>0</v>
      </c>
      <c r="D35" s="20">
        <f>D30</f>
        <v>0</v>
      </c>
      <c r="E35" s="20">
        <f>E30</f>
        <v>0</v>
      </c>
      <c r="F35" s="19">
        <f>SUM(F12:F34)</f>
        <v>47816.3</v>
      </c>
      <c r="G35" s="19">
        <f>SUM(G12:G34)</f>
        <v>0</v>
      </c>
      <c r="H35" s="19">
        <f>SUM(H12:H34)</f>
        <v>47816.3</v>
      </c>
      <c r="I35" s="45"/>
      <c r="J35" s="49"/>
    </row>
    <row r="36" customHeight="1" spans="1:10">
      <c r="A36" s="13">
        <v>4</v>
      </c>
      <c r="B36" s="14" t="s">
        <v>63</v>
      </c>
      <c r="C36" s="15">
        <v>0</v>
      </c>
      <c r="D36" s="13">
        <v>0</v>
      </c>
      <c r="E36" s="16">
        <f>C36*D36</f>
        <v>0</v>
      </c>
      <c r="F36" s="15">
        <v>0</v>
      </c>
      <c r="G36" s="15">
        <v>0</v>
      </c>
      <c r="H36" s="15">
        <f>F36+G36</f>
        <v>0</v>
      </c>
      <c r="I36" s="43"/>
      <c r="J36" s="50" t="s">
        <v>64</v>
      </c>
    </row>
    <row r="37" s="1" customFormat="1" customHeight="1" spans="1:10">
      <c r="A37" s="17"/>
      <c r="B37" s="18" t="s">
        <v>65</v>
      </c>
      <c r="C37" s="19">
        <f>C36</f>
        <v>0</v>
      </c>
      <c r="D37" s="20">
        <f>D36</f>
        <v>0</v>
      </c>
      <c r="E37" s="20">
        <f>E36</f>
        <v>0</v>
      </c>
      <c r="F37" s="19">
        <f>SUM(F36:F36)</f>
        <v>0</v>
      </c>
      <c r="G37" s="19">
        <f>SUM(G36:G36)</f>
        <v>0</v>
      </c>
      <c r="H37" s="19">
        <f>SUM(H36:H36)</f>
        <v>0</v>
      </c>
      <c r="I37" s="45"/>
      <c r="J37" s="51"/>
    </row>
    <row r="38" customHeight="1" spans="1:10">
      <c r="A38" s="21">
        <v>5</v>
      </c>
      <c r="B38" s="22" t="s">
        <v>66</v>
      </c>
      <c r="C38" s="15">
        <v>0</v>
      </c>
      <c r="D38" s="13">
        <v>0</v>
      </c>
      <c r="E38" s="16">
        <v>0</v>
      </c>
      <c r="F38" s="15">
        <v>0</v>
      </c>
      <c r="G38" s="15">
        <v>0</v>
      </c>
      <c r="H38" s="15">
        <f>F38+G38</f>
        <v>0</v>
      </c>
      <c r="I38" s="43"/>
      <c r="J38" s="44" t="s">
        <v>67</v>
      </c>
    </row>
    <row r="39" s="1" customFormat="1" customHeight="1" spans="1:10">
      <c r="A39" s="17"/>
      <c r="B39" s="18" t="s">
        <v>68</v>
      </c>
      <c r="C39" s="19">
        <f>SUM(C38)</f>
        <v>0</v>
      </c>
      <c r="D39" s="20">
        <f t="shared" ref="D39" si="1">SUM(D38)</f>
        <v>0</v>
      </c>
      <c r="E39" s="20">
        <f>E38</f>
        <v>0</v>
      </c>
      <c r="F39" s="19">
        <f>SUM(F38:F38)</f>
        <v>0</v>
      </c>
      <c r="G39" s="19">
        <v>0</v>
      </c>
      <c r="H39" s="19">
        <v>0</v>
      </c>
      <c r="I39" s="45"/>
      <c r="J39" s="46"/>
    </row>
    <row r="40" customHeight="1" spans="1:10">
      <c r="A40" s="13">
        <v>6</v>
      </c>
      <c r="B40" s="14" t="s">
        <v>69</v>
      </c>
      <c r="C40" s="15">
        <v>0</v>
      </c>
      <c r="D40" s="13">
        <v>0</v>
      </c>
      <c r="E40" s="16">
        <f>C40*D40</f>
        <v>0</v>
      </c>
      <c r="F40" s="15">
        <v>0</v>
      </c>
      <c r="G40" s="15">
        <v>0</v>
      </c>
      <c r="H40" s="15">
        <f>F40+G40</f>
        <v>0</v>
      </c>
      <c r="I40" s="43"/>
      <c r="J40" s="44" t="s">
        <v>70</v>
      </c>
    </row>
    <row r="41" s="1" customFormat="1" customHeight="1" spans="1:10">
      <c r="A41" s="17"/>
      <c r="B41" s="18" t="s">
        <v>71</v>
      </c>
      <c r="C41" s="19">
        <f>SUM(C40)</f>
        <v>0</v>
      </c>
      <c r="D41" s="20">
        <f t="shared" ref="D41:E41" si="2">SUM(D40)</f>
        <v>0</v>
      </c>
      <c r="E41" s="20">
        <f t="shared" si="2"/>
        <v>0</v>
      </c>
      <c r="F41" s="19">
        <f>SUM(F40:F40)</f>
        <v>0</v>
      </c>
      <c r="G41" s="19">
        <f>SUM(G40:G40)</f>
        <v>0</v>
      </c>
      <c r="H41" s="19">
        <f>SUM(H40:H40)</f>
        <v>0</v>
      </c>
      <c r="I41" s="45"/>
      <c r="J41" s="51"/>
    </row>
    <row r="42" customHeight="1" spans="1:10">
      <c r="A42" s="13">
        <v>7</v>
      </c>
      <c r="B42" s="14" t="s">
        <v>72</v>
      </c>
      <c r="C42" s="15">
        <v>0</v>
      </c>
      <c r="D42" s="13">
        <v>0</v>
      </c>
      <c r="E42" s="16">
        <f>C42*D42</f>
        <v>0</v>
      </c>
      <c r="F42" s="15">
        <v>0</v>
      </c>
      <c r="G42" s="15">
        <v>0</v>
      </c>
      <c r="H42" s="15">
        <f>F42+G42</f>
        <v>0</v>
      </c>
      <c r="I42" s="43"/>
      <c r="J42" s="52"/>
    </row>
    <row r="43" s="1" customFormat="1" customHeight="1" spans="1:10">
      <c r="A43" s="17"/>
      <c r="B43" s="18" t="s">
        <v>73</v>
      </c>
      <c r="C43" s="19">
        <f>SUM(C42)</f>
        <v>0</v>
      </c>
      <c r="D43" s="20">
        <f t="shared" ref="D43:E43" si="3">SUM(D42)</f>
        <v>0</v>
      </c>
      <c r="E43" s="20">
        <f t="shared" si="3"/>
        <v>0</v>
      </c>
      <c r="F43" s="19">
        <f>SUM(F42:F42)</f>
        <v>0</v>
      </c>
      <c r="G43" s="19">
        <f>SUM(G42:G42)</f>
        <v>0</v>
      </c>
      <c r="H43" s="19">
        <f>SUM(H42:H42)</f>
        <v>0</v>
      </c>
      <c r="I43" s="45"/>
      <c r="J43" s="53"/>
    </row>
    <row r="44" customHeight="1" spans="1:10">
      <c r="A44" s="13">
        <v>8</v>
      </c>
      <c r="B44" s="14" t="s">
        <v>74</v>
      </c>
      <c r="C44" s="15">
        <v>0</v>
      </c>
      <c r="D44" s="13">
        <v>0</v>
      </c>
      <c r="E44" s="16">
        <f>C44*D44</f>
        <v>0</v>
      </c>
      <c r="F44" s="15">
        <v>0</v>
      </c>
      <c r="G44" s="15">
        <v>0</v>
      </c>
      <c r="H44" s="15">
        <f>F44+G44</f>
        <v>0</v>
      </c>
      <c r="I44" s="43"/>
      <c r="J44" s="50" t="s">
        <v>75</v>
      </c>
    </row>
    <row r="45" s="1" customFormat="1" customHeight="1" spans="1:10">
      <c r="A45" s="17"/>
      <c r="B45" s="18" t="s">
        <v>76</v>
      </c>
      <c r="C45" s="19">
        <f>SUM(C44)</f>
        <v>0</v>
      </c>
      <c r="D45" s="20">
        <f t="shared" ref="D45:E45" si="4">SUM(D44)</f>
        <v>0</v>
      </c>
      <c r="E45" s="20">
        <f t="shared" si="4"/>
        <v>0</v>
      </c>
      <c r="F45" s="19">
        <f>SUM(F44:F44)</f>
        <v>0</v>
      </c>
      <c r="G45" s="19">
        <f>SUM(G44:G44)</f>
        <v>0</v>
      </c>
      <c r="H45" s="19">
        <f>SUM(H44:H44)</f>
        <v>0</v>
      </c>
      <c r="I45" s="45"/>
      <c r="J45" s="51"/>
    </row>
    <row r="46" customHeight="1" spans="1:10">
      <c r="A46" s="13">
        <v>9</v>
      </c>
      <c r="B46" s="14" t="s">
        <v>77</v>
      </c>
      <c r="C46" s="15">
        <v>0</v>
      </c>
      <c r="D46" s="13">
        <v>0</v>
      </c>
      <c r="E46" s="16">
        <f>C46*D46</f>
        <v>0</v>
      </c>
      <c r="F46" s="15">
        <v>0</v>
      </c>
      <c r="G46" s="15">
        <v>0</v>
      </c>
      <c r="H46" s="15">
        <f>F46+G46</f>
        <v>0</v>
      </c>
      <c r="I46" s="43"/>
      <c r="J46" s="44" t="s">
        <v>78</v>
      </c>
    </row>
    <row r="47" s="1" customFormat="1" customHeight="1" spans="1:10">
      <c r="A47" s="17"/>
      <c r="B47" s="18" t="s">
        <v>79</v>
      </c>
      <c r="C47" s="19">
        <f>SUM(C46)</f>
        <v>0</v>
      </c>
      <c r="D47" s="20">
        <f t="shared" ref="D47:E47" si="5">SUM(D46)</f>
        <v>0</v>
      </c>
      <c r="E47" s="20">
        <f t="shared" si="5"/>
        <v>0</v>
      </c>
      <c r="F47" s="19">
        <f>SUM(F46:F46)</f>
        <v>0</v>
      </c>
      <c r="G47" s="19">
        <f>SUM(G46:G46)</f>
        <v>0</v>
      </c>
      <c r="H47" s="19">
        <f>SUM(H46:H46)</f>
        <v>0</v>
      </c>
      <c r="I47" s="45"/>
      <c r="J47" s="46"/>
    </row>
    <row r="48" customHeight="1" spans="1:10">
      <c r="A48" s="17"/>
      <c r="B48" s="18" t="s">
        <v>27</v>
      </c>
      <c r="C48" s="19">
        <f>C47</f>
        <v>0</v>
      </c>
      <c r="D48" s="20">
        <f>D47</f>
        <v>0</v>
      </c>
      <c r="E48" s="20">
        <f>E47</f>
        <v>0</v>
      </c>
      <c r="F48" s="19">
        <f>F9+F11+F35+F37+F39+F41+F43+F45+F47</f>
        <v>47816.3</v>
      </c>
      <c r="G48" s="19">
        <f>G9+G11+G35+G37+G39+G41+G43+G45+G47</f>
        <v>0</v>
      </c>
      <c r="H48" s="19">
        <f>H9+H11+H35+H37+H39+H41+H43+H45+H47</f>
        <v>47816.3</v>
      </c>
      <c r="I48" s="45"/>
      <c r="J48" s="54"/>
    </row>
    <row r="52" customHeight="1" spans="1:9">
      <c r="A52" s="34" t="s">
        <v>80</v>
      </c>
      <c r="B52" s="35"/>
      <c r="C52" s="36" t="s">
        <v>81</v>
      </c>
      <c r="D52" s="36"/>
      <c r="E52" s="36" t="s">
        <v>82</v>
      </c>
      <c r="F52" s="36"/>
      <c r="G52" s="36" t="s">
        <v>83</v>
      </c>
      <c r="H52" s="36"/>
      <c r="I52" s="55" t="s">
        <v>84</v>
      </c>
    </row>
    <row r="53" customHeight="1" spans="1:9">
      <c r="A53" s="37">
        <f>E48</f>
        <v>0</v>
      </c>
      <c r="B53" s="38"/>
      <c r="C53" s="38">
        <f>H48</f>
        <v>47816.3</v>
      </c>
      <c r="D53" s="38"/>
      <c r="E53" s="38">
        <f>F48</f>
        <v>47816.3</v>
      </c>
      <c r="F53" s="38"/>
      <c r="G53" s="38">
        <f>G48</f>
        <v>0</v>
      </c>
      <c r="H53" s="38"/>
      <c r="I53" s="56">
        <f>A53-C53</f>
        <v>-47816.3</v>
      </c>
    </row>
    <row r="55" customHeight="1" spans="1:9">
      <c r="A55" s="39" t="s">
        <v>85</v>
      </c>
      <c r="B55" s="40"/>
      <c r="C55" s="41" t="s">
        <v>31</v>
      </c>
      <c r="D55" s="39"/>
      <c r="E55" s="39" t="s">
        <v>86</v>
      </c>
      <c r="F55" s="39"/>
      <c r="G55" s="39" t="s">
        <v>33</v>
      </c>
      <c r="H55" s="39"/>
      <c r="I55" s="40"/>
    </row>
  </sheetData>
  <mergeCells count="35">
    <mergeCell ref="C2:H2"/>
    <mergeCell ref="C6:E6"/>
    <mergeCell ref="F6:I6"/>
    <mergeCell ref="A52:B52"/>
    <mergeCell ref="C52:D52"/>
    <mergeCell ref="E52:F52"/>
    <mergeCell ref="G52:H52"/>
    <mergeCell ref="A53:B53"/>
    <mergeCell ref="C53:D53"/>
    <mergeCell ref="E53:F53"/>
    <mergeCell ref="G53:H53"/>
    <mergeCell ref="A6:A7"/>
    <mergeCell ref="A12:A34"/>
    <mergeCell ref="B6:B7"/>
    <mergeCell ref="B12:B34"/>
    <mergeCell ref="C12:C20"/>
    <mergeCell ref="C21:C29"/>
    <mergeCell ref="C30:C34"/>
    <mergeCell ref="D12:D20"/>
    <mergeCell ref="D21:D29"/>
    <mergeCell ref="D30:D34"/>
    <mergeCell ref="E12:E20"/>
    <mergeCell ref="E21:E29"/>
    <mergeCell ref="E30:E34"/>
    <mergeCell ref="J4:J5"/>
    <mergeCell ref="J6:J7"/>
    <mergeCell ref="J8:J9"/>
    <mergeCell ref="J10:J11"/>
    <mergeCell ref="J12:J35"/>
    <mergeCell ref="J36:J37"/>
    <mergeCell ref="J40:J41"/>
    <mergeCell ref="J42:J43"/>
    <mergeCell ref="J44:J45"/>
    <mergeCell ref="J46:J47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2018-12-12T08:18:41Z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2052-10.1.0.7616</vt:lpwstr>
  </property>
</Properties>
</file>