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<sst xmlns="http://schemas.openxmlformats.org/spreadsheetml/2006/main" count="90" uniqueCount="59">
  <si>
    <t>【借款报销单】</t>
  </si>
  <si>
    <t>团号：HMZA-201222-GZT686</t>
  </si>
  <si>
    <t>会议日期：2020.12.22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</si>
  <si>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</si>
  <si>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</si>
  <si>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</si>
  <si>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</si>
  <si>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</si>
  <si>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</si>
  <si>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</si>
  <si>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</si>
  <si>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</si>
  <si>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</si>
  <si>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</si>
  <si>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</si>
  <si>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</si>
  <si>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</si>
  <si>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</si>
  <si>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</si>
  <si>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</si>
  <si>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</si>
  <si>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</si>
  <si>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</si>
  <si>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</si>
  <si>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</si>
  <si>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</si>
  <si>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</si>
  <si>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</si>
  <si>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</si>
  <si>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</si>
  <si>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</si>
  <si>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</si>
  <si>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</si>
  <si>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</si>
  <si>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</si>
  <si>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</si>
  <si>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</si>
  <si>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</si>
  <si>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</si>
  <si>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</si>
  <si>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</si>
  <si>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</si>
  <si>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餐票</t>
  </si>
  <si>
    <t>amanda服务费</t>
  </si>
  <si>
    <t>酒水</t>
  </si>
  <si>
    <t>打车</t>
  </si>
  <si>
    <t>火车票</t>
  </si>
  <si>
    <t>机票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</si>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</sst>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15" fillId="29" borderId="11" applyNumberFormat="0" applyAlignment="0" applyProtection="0">
      <alignment vertical="center"/>
    </xf>
    <xf numFmtId="0" fontId="20" fillId="32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40" fontId="2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topLeftCell="A48" workbookViewId="0">
      <selection activeCell="I28" sqref="I28"/>
    </sheetView>
  </sheetViews>
  <sheetFormatPr defaultColWidth="9" defaultRowHeight="13.5"/>
  <cols>
    <col min="2" max="2" width="14.75" customWidth="1"/>
    <col min="6" max="6" width="12" customWidth="1"/>
    <col min="7" max="7" width="8.125" customWidth="1"/>
    <col min="8" max="8" width="12.5" customWidth="1"/>
    <col min="9" max="9" width="17.625" customWidth="1"/>
    <col min="10" max="10" width="21.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1"/>
      <c r="J2" s="31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6.5" spans="1:10">
      <c r="A8" s="13">
        <v>1</v>
      </c>
      <c r="B8" s="14" t="s">
        <v>15</v>
      </c>
      <c r="C8" s="15">
        <v>0</v>
      </c>
      <c r="D8" s="16"/>
      <c r="E8" s="15">
        <f t="shared" ref="E8:E12" si="0">C8*D8</f>
        <v>0</v>
      </c>
      <c r="F8" s="15">
        <v>0</v>
      </c>
      <c r="G8" s="15">
        <v>0</v>
      </c>
      <c r="H8" s="15">
        <f t="shared" ref="H8:H12" si="1">F8+G8</f>
        <v>0</v>
      </c>
      <c r="I8" s="32"/>
      <c r="J8" s="33" t="s">
        <v>16</v>
      </c>
    </row>
    <row r="9" ht="16.5" spans="1:10">
      <c r="A9" s="17"/>
      <c r="B9" s="18" t="s">
        <v>17</v>
      </c>
      <c r="C9" s="19">
        <f t="shared" ref="C9:C13" si="2">SUM(C8)</f>
        <v>0</v>
      </c>
      <c r="D9" s="19">
        <f t="shared" ref="D9:D13" si="3">SUM(D8)</f>
        <v>0</v>
      </c>
      <c r="E9" s="19">
        <f t="shared" ref="E9:E13" si="4">SUM(E8)</f>
        <v>0</v>
      </c>
      <c r="F9" s="19">
        <f t="shared" ref="F9:H9" si="5">SUM(F8:F8)</f>
        <v>0</v>
      </c>
      <c r="G9" s="19">
        <f t="shared" si="5"/>
        <v>0</v>
      </c>
      <c r="H9" s="19">
        <f t="shared" si="5"/>
        <v>0</v>
      </c>
      <c r="I9" s="34"/>
      <c r="J9" s="35"/>
    </row>
    <row r="10" ht="16.5" spans="1:10">
      <c r="A10" s="20">
        <v>2</v>
      </c>
      <c r="B10" s="21" t="s">
        <v>18</v>
      </c>
      <c r="C10" s="22">
        <v>0</v>
      </c>
      <c r="D10" s="20"/>
      <c r="E10" s="22">
        <f t="shared" si="0"/>
        <v>0</v>
      </c>
      <c r="F10" s="15">
        <v>0</v>
      </c>
      <c r="G10" s="15">
        <v>0</v>
      </c>
      <c r="H10" s="15">
        <f t="shared" si="1"/>
        <v>0</v>
      </c>
      <c r="I10" s="32"/>
      <c r="J10" s="33" t="s">
        <v>19</v>
      </c>
    </row>
    <row r="11" ht="16.5" spans="1:10">
      <c r="A11" s="17"/>
      <c r="B11" s="18" t="s">
        <v>20</v>
      </c>
      <c r="C11" s="19">
        <f t="shared" si="2"/>
        <v>0</v>
      </c>
      <c r="D11" s="19">
        <f t="shared" si="3"/>
        <v>0</v>
      </c>
      <c r="E11" s="19">
        <f t="shared" si="4"/>
        <v>0</v>
      </c>
      <c r="F11" s="19">
        <f t="shared" ref="F11:H11" si="6">SUM(F10:F10)</f>
        <v>0</v>
      </c>
      <c r="G11" s="19">
        <f t="shared" si="6"/>
        <v>0</v>
      </c>
      <c r="H11" s="19">
        <f t="shared" si="6"/>
        <v>0</v>
      </c>
      <c r="I11" s="34"/>
      <c r="J11" s="35"/>
    </row>
    <row r="12" ht="16.5" spans="1:10">
      <c r="A12" s="13">
        <v>3</v>
      </c>
      <c r="B12" s="14" t="s">
        <v>21</v>
      </c>
      <c r="C12" s="15">
        <v>0</v>
      </c>
      <c r="D12" s="16"/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  <c r="I12" s="32"/>
      <c r="J12" s="36" t="s">
        <v>22</v>
      </c>
    </row>
    <row r="13" ht="16.5" spans="1:10">
      <c r="A13" s="17"/>
      <c r="B13" s="18" t="s">
        <v>23</v>
      </c>
      <c r="C13" s="19">
        <f t="shared" si="2"/>
        <v>0</v>
      </c>
      <c r="D13" s="19">
        <f t="shared" si="3"/>
        <v>0</v>
      </c>
      <c r="E13" s="19">
        <f t="shared" si="4"/>
        <v>0</v>
      </c>
      <c r="F13" s="19">
        <f t="shared" ref="F13:H13" si="7">SUM(F12:F12)</f>
        <v>0</v>
      </c>
      <c r="G13" s="19">
        <f t="shared" si="7"/>
        <v>0</v>
      </c>
      <c r="H13" s="19">
        <f t="shared" si="7"/>
        <v>0</v>
      </c>
      <c r="I13" s="34"/>
      <c r="J13" s="37"/>
    </row>
    <row r="14" ht="16.5" spans="1:10">
      <c r="A14" s="13">
        <v>4</v>
      </c>
      <c r="B14" s="14" t="s">
        <v>24</v>
      </c>
      <c r="C14" s="15">
        <v>0</v>
      </c>
      <c r="D14" s="16"/>
      <c r="E14" s="15">
        <f t="shared" ref="E14:E19" si="8">C14*D14</f>
        <v>0</v>
      </c>
      <c r="F14" s="15"/>
      <c r="G14" s="15"/>
      <c r="H14" s="15"/>
      <c r="I14" s="32"/>
      <c r="J14" s="36" t="s">
        <v>25</v>
      </c>
    </row>
    <row r="15" ht="16.5" spans="1:10">
      <c r="A15" s="17"/>
      <c r="B15" s="18" t="s">
        <v>26</v>
      </c>
      <c r="C15" s="19">
        <f>SUM(C14)</f>
        <v>0</v>
      </c>
      <c r="D15" s="19">
        <f>SUM(D14)</f>
        <v>0</v>
      </c>
      <c r="E15" s="19">
        <f>SUM(E14)</f>
        <v>0</v>
      </c>
      <c r="F15" s="19">
        <f t="shared" ref="F15:H15" si="9">SUM(F14:F14)</f>
        <v>0</v>
      </c>
      <c r="G15" s="19">
        <f t="shared" si="9"/>
        <v>0</v>
      </c>
      <c r="H15" s="19">
        <f t="shared" si="9"/>
        <v>0</v>
      </c>
      <c r="I15" s="34"/>
      <c r="J15" s="37"/>
    </row>
    <row r="16" spans="1:10">
      <c r="A16" s="20">
        <v>5</v>
      </c>
      <c r="B16" s="21" t="s">
        <v>27</v>
      </c>
      <c r="C16" s="22"/>
      <c r="D16" s="20"/>
      <c r="E16" s="22">
        <f t="shared" si="8"/>
        <v>0</v>
      </c>
      <c r="F16" s="15"/>
      <c r="G16" s="15"/>
      <c r="H16" s="15"/>
      <c r="I16" s="32"/>
      <c r="J16" s="33" t="s">
        <v>28</v>
      </c>
    </row>
    <row r="17" spans="1:10">
      <c r="A17" s="23"/>
      <c r="B17" s="24"/>
      <c r="C17" s="25"/>
      <c r="D17" s="23"/>
      <c r="E17" s="25"/>
      <c r="F17" s="15"/>
      <c r="G17" s="15"/>
      <c r="H17" s="15"/>
      <c r="I17" s="32"/>
      <c r="J17" s="38"/>
    </row>
    <row r="18" ht="16.5" spans="1:10">
      <c r="A18" s="17"/>
      <c r="B18" s="18" t="s">
        <v>29</v>
      </c>
      <c r="C18" s="19">
        <f>SUM(C16)</f>
        <v>0</v>
      </c>
      <c r="D18" s="19">
        <f>SUM(D16)</f>
        <v>0</v>
      </c>
      <c r="E18" s="19">
        <f>SUM(E16)</f>
        <v>0</v>
      </c>
      <c r="F18" s="19">
        <f t="shared" ref="F18:H18" si="10">SUM(F16:F17)</f>
        <v>0</v>
      </c>
      <c r="G18" s="19">
        <f t="shared" si="10"/>
        <v>0</v>
      </c>
      <c r="H18" s="19">
        <f t="shared" si="10"/>
        <v>0</v>
      </c>
      <c r="I18" s="34"/>
      <c r="J18" s="35"/>
    </row>
    <row r="19" ht="16.5" spans="1:10">
      <c r="A19" s="13">
        <v>6</v>
      </c>
      <c r="B19" s="14" t="s">
        <v>30</v>
      </c>
      <c r="C19" s="15">
        <v>0</v>
      </c>
      <c r="D19" s="16"/>
      <c r="E19" s="15">
        <f t="shared" si="8"/>
        <v>0</v>
      </c>
      <c r="F19" s="15">
        <v>0</v>
      </c>
      <c r="G19" s="15">
        <v>0</v>
      </c>
      <c r="H19" s="15">
        <f t="shared" ref="H19:H24" si="11">F19+G19</f>
        <v>0</v>
      </c>
      <c r="I19" s="32"/>
      <c r="J19" s="33" t="s">
        <v>31</v>
      </c>
    </row>
    <row r="20" ht="16.5" spans="1:10">
      <c r="A20" s="17"/>
      <c r="B20" s="18" t="s">
        <v>32</v>
      </c>
      <c r="C20" s="19">
        <f>SUM(C19)</f>
        <v>0</v>
      </c>
      <c r="D20" s="19">
        <f>SUM(D19)</f>
        <v>0</v>
      </c>
      <c r="E20" s="19">
        <f>SUM(E19)</f>
        <v>0</v>
      </c>
      <c r="F20" s="19">
        <f t="shared" ref="F20:H20" si="12">SUM(F19:F19)</f>
        <v>0</v>
      </c>
      <c r="G20" s="19">
        <f t="shared" si="12"/>
        <v>0</v>
      </c>
      <c r="H20" s="19">
        <f t="shared" si="12"/>
        <v>0</v>
      </c>
      <c r="I20" s="34"/>
      <c r="J20" s="37"/>
    </row>
    <row r="21" ht="16.5" spans="1:10">
      <c r="A21" s="13">
        <v>7</v>
      </c>
      <c r="B21" s="14" t="s">
        <v>33</v>
      </c>
      <c r="C21" s="15">
        <v>0</v>
      </c>
      <c r="D21" s="16"/>
      <c r="E21" s="15">
        <f t="shared" ref="E21:E26" si="13">C21*D21</f>
        <v>0</v>
      </c>
      <c r="F21" s="15">
        <v>0</v>
      </c>
      <c r="G21" s="15">
        <v>0</v>
      </c>
      <c r="H21" s="15">
        <f t="shared" si="11"/>
        <v>0</v>
      </c>
      <c r="I21" s="32"/>
      <c r="J21" s="39"/>
    </row>
    <row r="22" ht="16.5" spans="1:10">
      <c r="A22" s="17"/>
      <c r="B22" s="18" t="s">
        <v>34</v>
      </c>
      <c r="C22" s="19">
        <f>SUM(C21)</f>
        <v>0</v>
      </c>
      <c r="D22" s="19">
        <f>SUM(D21)</f>
        <v>0</v>
      </c>
      <c r="E22" s="19">
        <f>SUM(E21)</f>
        <v>0</v>
      </c>
      <c r="F22" s="19">
        <f t="shared" ref="F22:H22" si="14">SUM(F21:F21)</f>
        <v>0</v>
      </c>
      <c r="G22" s="19">
        <f t="shared" si="14"/>
        <v>0</v>
      </c>
      <c r="H22" s="19">
        <f t="shared" si="14"/>
        <v>0</v>
      </c>
      <c r="I22" s="34"/>
      <c r="J22" s="40"/>
    </row>
    <row r="23" spans="1:10">
      <c r="A23" s="13">
        <v>8</v>
      </c>
      <c r="B23" s="14" t="s">
        <v>35</v>
      </c>
      <c r="C23" s="15">
        <v>0</v>
      </c>
      <c r="D23" s="16"/>
      <c r="E23" s="15">
        <f t="shared" si="13"/>
        <v>0</v>
      </c>
      <c r="F23" s="15">
        <v>0</v>
      </c>
      <c r="G23" s="15">
        <v>0</v>
      </c>
      <c r="H23" s="15">
        <f t="shared" si="11"/>
        <v>0</v>
      </c>
      <c r="I23" s="32"/>
      <c r="J23" s="36" t="s">
        <v>36</v>
      </c>
    </row>
    <row r="24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11"/>
        <v>0</v>
      </c>
      <c r="I24" s="32"/>
      <c r="J24" s="41"/>
    </row>
    <row r="25" ht="16.5" spans="1:10">
      <c r="A25" s="17"/>
      <c r="B25" s="18" t="s">
        <v>37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 t="shared" ref="F25:H25" si="15">SUM(F23:F24)</f>
        <v>0</v>
      </c>
      <c r="G25" s="19">
        <f t="shared" si="15"/>
        <v>0</v>
      </c>
      <c r="H25" s="19">
        <f t="shared" si="15"/>
        <v>0</v>
      </c>
      <c r="I25" s="34"/>
      <c r="J25" s="37"/>
    </row>
    <row r="26" ht="16.5" spans="1:10">
      <c r="A26" s="13">
        <v>9</v>
      </c>
      <c r="B26" s="14" t="s">
        <v>38</v>
      </c>
      <c r="C26" s="15">
        <v>0</v>
      </c>
      <c r="D26" s="16"/>
      <c r="E26" s="15">
        <f t="shared" si="13"/>
        <v>0</v>
      </c>
      <c r="F26" s="15">
        <v>0</v>
      </c>
      <c r="G26" s="15">
        <v>0</v>
      </c>
      <c r="H26" s="15">
        <f>F26+G26</f>
        <v>0</v>
      </c>
      <c r="I26" s="32"/>
      <c r="J26" s="33" t="s">
        <v>39</v>
      </c>
    </row>
    <row r="27" ht="16.5" spans="1:10">
      <c r="A27" s="17"/>
      <c r="B27" s="18" t="s">
        <v>40</v>
      </c>
      <c r="C27" s="19">
        <f>SUM(C26)</f>
        <v>0</v>
      </c>
      <c r="D27" s="19">
        <f>SUM(D26)</f>
        <v>0</v>
      </c>
      <c r="E27" s="19">
        <f>SUM(E26)</f>
        <v>0</v>
      </c>
      <c r="F27" s="19">
        <f t="shared" ref="F27:H27" si="16">SUM(F26:F26)</f>
        <v>0</v>
      </c>
      <c r="G27" s="19">
        <f t="shared" si="16"/>
        <v>0</v>
      </c>
      <c r="H27" s="19">
        <f t="shared" si="16"/>
        <v>0</v>
      </c>
      <c r="I27" s="34"/>
      <c r="J27" s="35"/>
    </row>
    <row r="28" spans="1:10">
      <c r="A28" s="20">
        <v>10</v>
      </c>
      <c r="B28" s="21" t="s">
        <v>41</v>
      </c>
      <c r="C28" s="22">
        <v>0</v>
      </c>
      <c r="D28" s="20"/>
      <c r="E28" s="22">
        <f>C28*D28</f>
        <v>0</v>
      </c>
      <c r="F28" s="26">
        <v>94</v>
      </c>
      <c r="G28" s="27" t="s">
        <v>42</v>
      </c>
      <c r="H28" s="26">
        <f t="shared" ref="H28:H63" si="17">F28</f>
        <v>94</v>
      </c>
      <c r="I28" s="32" t="s">
        <v>43</v>
      </c>
      <c r="J28" s="39"/>
    </row>
    <row r="29" spans="1:10">
      <c r="A29" s="23"/>
      <c r="B29" s="24"/>
      <c r="C29" s="25"/>
      <c r="D29" s="23"/>
      <c r="E29" s="25"/>
      <c r="F29" s="27">
        <v>364</v>
      </c>
      <c r="G29" s="27" t="s">
        <v>42</v>
      </c>
      <c r="H29" s="27">
        <f t="shared" si="17"/>
        <v>364</v>
      </c>
      <c r="I29" s="32"/>
      <c r="J29" s="42"/>
    </row>
    <row r="30" spans="1:10">
      <c r="A30" s="23"/>
      <c r="B30" s="24"/>
      <c r="C30" s="25"/>
      <c r="D30" s="23"/>
      <c r="E30" s="25"/>
      <c r="F30" s="27">
        <v>251</v>
      </c>
      <c r="G30" s="27" t="s">
        <v>42</v>
      </c>
      <c r="H30" s="27">
        <f t="shared" si="17"/>
        <v>251</v>
      </c>
      <c r="I30" s="32"/>
      <c r="J30" s="42"/>
    </row>
    <row r="31" spans="1:10">
      <c r="A31" s="23"/>
      <c r="B31" s="24"/>
      <c r="C31" s="25"/>
      <c r="D31" s="23"/>
      <c r="E31" s="25"/>
      <c r="F31" s="27">
        <v>492</v>
      </c>
      <c r="G31" s="27" t="s">
        <v>42</v>
      </c>
      <c r="H31" s="27">
        <f t="shared" si="17"/>
        <v>492</v>
      </c>
      <c r="I31" s="32"/>
      <c r="J31" s="42"/>
    </row>
    <row r="32" spans="1:10">
      <c r="A32" s="23"/>
      <c r="B32" s="24"/>
      <c r="C32" s="25"/>
      <c r="D32" s="23"/>
      <c r="E32" s="25"/>
      <c r="F32" s="27">
        <v>282</v>
      </c>
      <c r="G32" s="27" t="s">
        <v>42</v>
      </c>
      <c r="H32" s="27">
        <f t="shared" si="17"/>
        <v>282</v>
      </c>
      <c r="I32" s="32"/>
      <c r="J32" s="42"/>
    </row>
    <row r="33" spans="1:10">
      <c r="A33" s="23"/>
      <c r="B33" s="24"/>
      <c r="C33" s="25"/>
      <c r="D33" s="23"/>
      <c r="E33" s="25"/>
      <c r="F33" s="27">
        <v>732</v>
      </c>
      <c r="G33" s="27" t="s">
        <v>42</v>
      </c>
      <c r="H33" s="27">
        <f t="shared" si="17"/>
        <v>732</v>
      </c>
      <c r="I33" s="32"/>
      <c r="J33" s="42"/>
    </row>
    <row r="34" spans="1:10">
      <c r="A34" s="23"/>
      <c r="B34" s="24"/>
      <c r="C34" s="25"/>
      <c r="D34" s="23"/>
      <c r="E34" s="25"/>
      <c r="F34" s="27">
        <v>96</v>
      </c>
      <c r="G34" s="27" t="s">
        <v>42</v>
      </c>
      <c r="H34" s="27">
        <f t="shared" si="17"/>
        <v>96</v>
      </c>
      <c r="I34" s="32"/>
      <c r="J34" s="42"/>
    </row>
    <row r="35" spans="1:10">
      <c r="A35" s="23"/>
      <c r="B35" s="24"/>
      <c r="C35" s="25"/>
      <c r="D35" s="23"/>
      <c r="E35" s="25"/>
      <c r="F35" s="27">
        <v>838</v>
      </c>
      <c r="G35" s="27" t="s">
        <v>42</v>
      </c>
      <c r="H35" s="27">
        <f t="shared" si="17"/>
        <v>838</v>
      </c>
      <c r="I35" s="32"/>
      <c r="J35" s="42"/>
    </row>
    <row r="36" spans="1:10">
      <c r="A36" s="23"/>
      <c r="B36" s="24"/>
      <c r="C36" s="25"/>
      <c r="D36" s="23"/>
      <c r="E36" s="25"/>
      <c r="F36" s="27">
        <v>54</v>
      </c>
      <c r="G36" s="27" t="s">
        <v>42</v>
      </c>
      <c r="H36" s="27">
        <f t="shared" si="17"/>
        <v>54</v>
      </c>
      <c r="I36" s="32"/>
      <c r="J36" s="42"/>
    </row>
    <row r="37" spans="1:10">
      <c r="A37" s="23"/>
      <c r="B37" s="24"/>
      <c r="C37" s="25"/>
      <c r="D37" s="23"/>
      <c r="E37" s="25"/>
      <c r="F37" s="27">
        <v>2437</v>
      </c>
      <c r="G37" s="27" t="s">
        <v>42</v>
      </c>
      <c r="H37" s="27">
        <f t="shared" si="17"/>
        <v>2437</v>
      </c>
      <c r="I37" s="32"/>
      <c r="J37" s="42"/>
    </row>
    <row r="38" spans="1:10">
      <c r="A38" s="23"/>
      <c r="B38" s="24"/>
      <c r="C38" s="25"/>
      <c r="D38" s="23"/>
      <c r="E38" s="25"/>
      <c r="F38" s="27">
        <v>1541</v>
      </c>
      <c r="G38" s="27" t="s">
        <v>42</v>
      </c>
      <c r="H38" s="27">
        <f t="shared" si="17"/>
        <v>1541</v>
      </c>
      <c r="I38" s="32"/>
      <c r="J38" s="42"/>
    </row>
    <row r="39" spans="1:10">
      <c r="A39" s="23"/>
      <c r="B39" s="24"/>
      <c r="C39" s="25"/>
      <c r="D39" s="23"/>
      <c r="E39" s="25"/>
      <c r="F39" s="27">
        <v>89.2</v>
      </c>
      <c r="G39" s="27" t="s">
        <v>42</v>
      </c>
      <c r="H39" s="27">
        <f t="shared" si="17"/>
        <v>89.2</v>
      </c>
      <c r="I39" s="32"/>
      <c r="J39" s="42"/>
    </row>
    <row r="40" spans="1:10">
      <c r="A40" s="23"/>
      <c r="B40" s="24"/>
      <c r="C40" s="25"/>
      <c r="D40" s="23"/>
      <c r="E40" s="25"/>
      <c r="F40" s="27">
        <v>71</v>
      </c>
      <c r="G40" s="27" t="s">
        <v>42</v>
      </c>
      <c r="H40" s="27">
        <f t="shared" si="17"/>
        <v>71</v>
      </c>
      <c r="I40" s="32"/>
      <c r="J40" s="42"/>
    </row>
    <row r="41" spans="1:10">
      <c r="A41" s="23"/>
      <c r="B41" s="24"/>
      <c r="C41" s="25"/>
      <c r="D41" s="23"/>
      <c r="E41" s="25"/>
      <c r="F41" s="27">
        <v>287</v>
      </c>
      <c r="G41" s="27" t="s">
        <v>42</v>
      </c>
      <c r="H41" s="27">
        <f t="shared" si="17"/>
        <v>287</v>
      </c>
      <c r="I41" s="32"/>
      <c r="J41" s="42"/>
    </row>
    <row r="42" spans="1:10">
      <c r="A42" s="23"/>
      <c r="B42" s="24"/>
      <c r="C42" s="25"/>
      <c r="D42" s="23"/>
      <c r="E42" s="25"/>
      <c r="F42" s="27">
        <v>209.5</v>
      </c>
      <c r="G42" s="27" t="s">
        <v>42</v>
      </c>
      <c r="H42" s="27">
        <f t="shared" si="17"/>
        <v>209.5</v>
      </c>
      <c r="I42" s="32"/>
      <c r="J42" s="42"/>
    </row>
    <row r="43" spans="1:10">
      <c r="A43" s="23"/>
      <c r="B43" s="24"/>
      <c r="C43" s="25"/>
      <c r="D43" s="23"/>
      <c r="E43" s="25"/>
      <c r="F43" s="27">
        <v>247.6</v>
      </c>
      <c r="G43" s="27" t="s">
        <v>42</v>
      </c>
      <c r="H43" s="27">
        <f t="shared" si="17"/>
        <v>247.6</v>
      </c>
      <c r="I43" s="32"/>
      <c r="J43" s="42"/>
    </row>
    <row r="44" spans="1:10">
      <c r="A44" s="23"/>
      <c r="B44" s="24"/>
      <c r="C44" s="25"/>
      <c r="D44" s="23"/>
      <c r="E44" s="25"/>
      <c r="F44" s="27">
        <v>88</v>
      </c>
      <c r="G44" s="27" t="s">
        <v>42</v>
      </c>
      <c r="H44" s="27">
        <f t="shared" si="17"/>
        <v>88</v>
      </c>
      <c r="I44" s="32"/>
      <c r="J44" s="42"/>
    </row>
    <row r="45" spans="1:10">
      <c r="A45" s="23"/>
      <c r="B45" s="24"/>
      <c r="C45" s="25"/>
      <c r="D45" s="23"/>
      <c r="E45" s="25"/>
      <c r="F45" s="27">
        <v>268</v>
      </c>
      <c r="G45" s="27" t="s">
        <v>42</v>
      </c>
      <c r="H45" s="27">
        <f t="shared" si="17"/>
        <v>268</v>
      </c>
      <c r="I45" s="32"/>
      <c r="J45" s="42"/>
    </row>
    <row r="46" spans="1:10">
      <c r="A46" s="23"/>
      <c r="B46" s="24"/>
      <c r="C46" s="25"/>
      <c r="D46" s="23"/>
      <c r="E46" s="25"/>
      <c r="F46" s="27">
        <v>181</v>
      </c>
      <c r="G46" s="27" t="s">
        <v>42</v>
      </c>
      <c r="H46" s="27">
        <f t="shared" si="17"/>
        <v>181</v>
      </c>
      <c r="I46" s="32"/>
      <c r="J46" s="42"/>
    </row>
    <row r="47" spans="1:10">
      <c r="A47" s="23"/>
      <c r="B47" s="24"/>
      <c r="C47" s="25"/>
      <c r="D47" s="23"/>
      <c r="E47" s="25"/>
      <c r="F47" s="27">
        <v>239</v>
      </c>
      <c r="G47" s="27" t="s">
        <v>42</v>
      </c>
      <c r="H47" s="27">
        <f t="shared" si="17"/>
        <v>239</v>
      </c>
      <c r="I47" s="32"/>
      <c r="J47" s="42"/>
    </row>
    <row r="48" spans="1:10">
      <c r="A48" s="23"/>
      <c r="B48" s="24"/>
      <c r="C48" s="25"/>
      <c r="D48" s="23"/>
      <c r="E48" s="25"/>
      <c r="F48" s="27">
        <v>263</v>
      </c>
      <c r="G48" s="27" t="s">
        <v>42</v>
      </c>
      <c r="H48" s="27">
        <f t="shared" si="17"/>
        <v>263</v>
      </c>
      <c r="I48" s="32"/>
      <c r="J48" s="42"/>
    </row>
    <row r="49" spans="1:10">
      <c r="A49" s="23"/>
      <c r="B49" s="24"/>
      <c r="C49" s="25"/>
      <c r="D49" s="23"/>
      <c r="E49" s="25"/>
      <c r="F49" s="27">
        <v>729</v>
      </c>
      <c r="G49" s="27" t="s">
        <v>42</v>
      </c>
      <c r="H49" s="27">
        <f t="shared" si="17"/>
        <v>729</v>
      </c>
      <c r="I49" s="32"/>
      <c r="J49" s="42"/>
    </row>
    <row r="50" spans="1:10">
      <c r="A50" s="23"/>
      <c r="B50" s="24"/>
      <c r="C50" s="25"/>
      <c r="D50" s="23"/>
      <c r="E50" s="25"/>
      <c r="F50" s="27">
        <v>416</v>
      </c>
      <c r="G50" s="27" t="s">
        <v>42</v>
      </c>
      <c r="H50" s="27">
        <f t="shared" si="17"/>
        <v>416</v>
      </c>
      <c r="I50" s="32"/>
      <c r="J50" s="42"/>
    </row>
    <row r="51" spans="1:10">
      <c r="A51" s="23"/>
      <c r="B51" s="24"/>
      <c r="C51" s="25"/>
      <c r="D51" s="23"/>
      <c r="E51" s="25"/>
      <c r="F51" s="27">
        <v>148</v>
      </c>
      <c r="G51" s="27" t="s">
        <v>42</v>
      </c>
      <c r="H51" s="27">
        <f t="shared" si="17"/>
        <v>148</v>
      </c>
      <c r="I51" s="32"/>
      <c r="J51" s="42"/>
    </row>
    <row r="52" spans="1:10">
      <c r="A52" s="23"/>
      <c r="B52" s="24"/>
      <c r="C52" s="25"/>
      <c r="D52" s="23"/>
      <c r="E52" s="25"/>
      <c r="F52" s="27">
        <v>255</v>
      </c>
      <c r="G52" s="27" t="s">
        <v>42</v>
      </c>
      <c r="H52" s="27">
        <f t="shared" si="17"/>
        <v>255</v>
      </c>
      <c r="I52" s="32"/>
      <c r="J52" s="42"/>
    </row>
    <row r="53" spans="1:10">
      <c r="A53" s="23"/>
      <c r="B53" s="24"/>
      <c r="C53" s="25"/>
      <c r="D53" s="23"/>
      <c r="E53" s="25"/>
      <c r="F53" s="27">
        <v>106</v>
      </c>
      <c r="G53" s="27" t="s">
        <v>42</v>
      </c>
      <c r="H53" s="27">
        <f t="shared" si="17"/>
        <v>106</v>
      </c>
      <c r="I53" s="32"/>
      <c r="J53" s="42"/>
    </row>
    <row r="54" spans="1:10">
      <c r="A54" s="23"/>
      <c r="B54" s="24"/>
      <c r="C54" s="25"/>
      <c r="D54" s="23"/>
      <c r="E54" s="25"/>
      <c r="F54" s="27">
        <v>111</v>
      </c>
      <c r="G54" s="27" t="s">
        <v>42</v>
      </c>
      <c r="H54" s="27">
        <f t="shared" si="17"/>
        <v>111</v>
      </c>
      <c r="I54" s="32"/>
      <c r="J54" s="42"/>
    </row>
    <row r="55" spans="1:10">
      <c r="A55" s="23"/>
      <c r="B55" s="24"/>
      <c r="C55" s="25"/>
      <c r="D55" s="23"/>
      <c r="E55" s="25"/>
      <c r="F55" s="27">
        <v>2198</v>
      </c>
      <c r="G55" s="27" t="s">
        <v>44</v>
      </c>
      <c r="H55" s="27">
        <f t="shared" si="17"/>
        <v>2198</v>
      </c>
      <c r="I55" s="32"/>
      <c r="J55" s="42"/>
    </row>
    <row r="56" spans="1:10">
      <c r="A56" s="23"/>
      <c r="B56" s="24"/>
      <c r="C56" s="25"/>
      <c r="D56" s="23"/>
      <c r="E56" s="25"/>
      <c r="F56" s="27">
        <v>2657.36</v>
      </c>
      <c r="G56" s="27" t="s">
        <v>45</v>
      </c>
      <c r="H56" s="27">
        <f t="shared" si="17"/>
        <v>2657.36</v>
      </c>
      <c r="I56" s="32"/>
      <c r="J56" s="42"/>
    </row>
    <row r="57" spans="1:10">
      <c r="A57" s="23"/>
      <c r="B57" s="24"/>
      <c r="C57" s="25"/>
      <c r="D57" s="23"/>
      <c r="E57" s="25"/>
      <c r="F57" s="27">
        <v>258</v>
      </c>
      <c r="G57" s="27" t="s">
        <v>46</v>
      </c>
      <c r="H57" s="27">
        <f t="shared" si="17"/>
        <v>258</v>
      </c>
      <c r="I57" s="32"/>
      <c r="J57" s="42"/>
    </row>
    <row r="58" spans="1:10">
      <c r="A58" s="23"/>
      <c r="B58" s="24"/>
      <c r="C58" s="25"/>
      <c r="D58" s="23"/>
      <c r="E58" s="25"/>
      <c r="F58" s="27">
        <v>691</v>
      </c>
      <c r="G58" s="27" t="s">
        <v>45</v>
      </c>
      <c r="H58" s="27">
        <f t="shared" si="17"/>
        <v>691</v>
      </c>
      <c r="I58" s="32"/>
      <c r="J58" s="42"/>
    </row>
    <row r="59" spans="1:10">
      <c r="A59" s="23"/>
      <c r="B59" s="24"/>
      <c r="C59" s="25"/>
      <c r="D59" s="23"/>
      <c r="E59" s="25"/>
      <c r="F59" s="27">
        <v>1020</v>
      </c>
      <c r="G59" s="27" t="s">
        <v>47</v>
      </c>
      <c r="H59" s="27">
        <f t="shared" si="17"/>
        <v>1020</v>
      </c>
      <c r="I59" s="32"/>
      <c r="J59" s="42"/>
    </row>
    <row r="60" spans="1:10">
      <c r="A60" s="23"/>
      <c r="B60" s="24"/>
      <c r="C60" s="25"/>
      <c r="D60" s="23"/>
      <c r="E60" s="25"/>
      <c r="F60" s="27">
        <v>2182.4</v>
      </c>
      <c r="G60" s="27" t="s">
        <v>42</v>
      </c>
      <c r="H60" s="27">
        <f t="shared" si="17"/>
        <v>2182.4</v>
      </c>
      <c r="I60" s="32"/>
      <c r="J60" s="42"/>
    </row>
    <row r="61" spans="1:10">
      <c r="A61" s="23"/>
      <c r="B61" s="24"/>
      <c r="C61" s="25"/>
      <c r="D61" s="23"/>
      <c r="E61" s="25"/>
      <c r="F61" s="27">
        <v>1565</v>
      </c>
      <c r="G61" s="27" t="s">
        <v>45</v>
      </c>
      <c r="H61" s="27">
        <f t="shared" si="17"/>
        <v>1565</v>
      </c>
      <c r="I61" s="32"/>
      <c r="J61" s="42"/>
    </row>
    <row r="62" spans="1:10">
      <c r="A62" s="23"/>
      <c r="B62" s="24"/>
      <c r="C62" s="25"/>
      <c r="D62" s="23"/>
      <c r="E62" s="25"/>
      <c r="F62" s="27">
        <v>167.58</v>
      </c>
      <c r="G62" s="27" t="s">
        <v>45</v>
      </c>
      <c r="H62" s="27">
        <f t="shared" si="17"/>
        <v>167.58</v>
      </c>
      <c r="I62" s="32"/>
      <c r="J62" s="42"/>
    </row>
    <row r="63" spans="1:10">
      <c r="A63" s="28"/>
      <c r="B63" s="29"/>
      <c r="C63" s="30"/>
      <c r="D63" s="28"/>
      <c r="E63" s="30"/>
      <c r="F63" s="27">
        <v>320.08</v>
      </c>
      <c r="G63" s="27" t="s">
        <v>45</v>
      </c>
      <c r="H63" s="27">
        <f t="shared" si="17"/>
        <v>320.08</v>
      </c>
      <c r="I63" s="32"/>
      <c r="J63" s="42"/>
    </row>
    <row r="64" ht="16.5" spans="1:10">
      <c r="A64" s="17"/>
      <c r="B64" s="18" t="s">
        <v>48</v>
      </c>
      <c r="C64" s="19">
        <f>SUM(C28)</f>
        <v>0</v>
      </c>
      <c r="D64" s="19">
        <f>SUM(D28)</f>
        <v>0</v>
      </c>
      <c r="E64" s="19">
        <f>SUM(E28)</f>
        <v>0</v>
      </c>
      <c r="F64" s="19">
        <f>SUM(F28:F63)</f>
        <v>21948.72</v>
      </c>
      <c r="G64" s="19">
        <f>SUM(G28:G35)</f>
        <v>0</v>
      </c>
      <c r="H64" s="19">
        <f>SUM(H28:H63)</f>
        <v>21948.72</v>
      </c>
      <c r="I64" s="34"/>
      <c r="J64" s="40"/>
    </row>
    <row r="65" ht="16.5" spans="1:10">
      <c r="A65" s="17"/>
      <c r="B65" s="18" t="s">
        <v>49</v>
      </c>
      <c r="C65" s="19">
        <f t="shared" ref="C65:H65" si="18">SUM(C64,C27,C25,C22,C20,C18,C15,C13,C11,C9)</f>
        <v>0</v>
      </c>
      <c r="D65" s="19">
        <f t="shared" si="18"/>
        <v>0</v>
      </c>
      <c r="E65" s="19">
        <f t="shared" si="18"/>
        <v>0</v>
      </c>
      <c r="F65" s="19">
        <f t="shared" si="18"/>
        <v>21948.72</v>
      </c>
      <c r="G65" s="19">
        <f t="shared" si="18"/>
        <v>0</v>
      </c>
      <c r="H65" s="19">
        <f t="shared" si="18"/>
        <v>21948.72</v>
      </c>
      <c r="I65" s="34"/>
      <c r="J65" s="51"/>
    </row>
    <row r="66" spans="1:10">
      <c r="A66" s="1"/>
      <c r="B66" s="2"/>
      <c r="C66" s="3"/>
      <c r="D66" s="2"/>
      <c r="E66" s="2"/>
      <c r="F66" s="2"/>
      <c r="G66" s="2"/>
      <c r="H66" s="2"/>
      <c r="I66" s="2"/>
      <c r="J66" s="2"/>
    </row>
    <row r="67" spans="1:10">
      <c r="A67" s="1"/>
      <c r="B67" s="2"/>
      <c r="C67" s="3"/>
      <c r="D67" s="2"/>
      <c r="E67" s="2"/>
      <c r="F67" s="2"/>
      <c r="G67" s="2"/>
      <c r="H67" s="2"/>
      <c r="I67" s="2"/>
      <c r="J67" s="2"/>
    </row>
    <row r="68" spans="1:10">
      <c r="A68" s="1"/>
      <c r="B68" s="2"/>
      <c r="C68" s="3"/>
      <c r="D68" s="2"/>
      <c r="E68" s="2"/>
      <c r="F68" s="2"/>
      <c r="G68" s="2"/>
      <c r="H68" s="2"/>
      <c r="I68" s="2"/>
      <c r="J68" s="2"/>
    </row>
    <row r="69" ht="16.5" spans="1:10">
      <c r="A69" s="43" t="s">
        <v>50</v>
      </c>
      <c r="B69" s="44"/>
      <c r="C69" s="45" t="s">
        <v>51</v>
      </c>
      <c r="D69" s="45"/>
      <c r="E69" s="45" t="s">
        <v>52</v>
      </c>
      <c r="F69" s="45"/>
      <c r="G69" s="45" t="s">
        <v>53</v>
      </c>
      <c r="H69" s="45"/>
      <c r="I69" s="52" t="s">
        <v>54</v>
      </c>
      <c r="J69" s="2"/>
    </row>
    <row r="70" ht="16.5" spans="1:10">
      <c r="A70" s="46">
        <f>E65</f>
        <v>0</v>
      </c>
      <c r="B70" s="47"/>
      <c r="C70" s="47">
        <f>H65</f>
        <v>21948.72</v>
      </c>
      <c r="D70" s="47"/>
      <c r="E70" s="47">
        <f>F65</f>
        <v>21948.72</v>
      </c>
      <c r="F70" s="47"/>
      <c r="G70" s="47">
        <f>G65</f>
        <v>0</v>
      </c>
      <c r="H70" s="47"/>
      <c r="I70" s="53">
        <f>A70-C70</f>
        <v>-21948.72</v>
      </c>
      <c r="J70" s="2"/>
    </row>
    <row r="71" spans="1:10">
      <c r="A71" s="1"/>
      <c r="B71" s="2"/>
      <c r="C71" s="3"/>
      <c r="D71" s="2"/>
      <c r="E71" s="2"/>
      <c r="F71" s="2"/>
      <c r="G71" s="2"/>
      <c r="H71" s="2"/>
      <c r="I71" s="2"/>
      <c r="J71" s="2"/>
    </row>
    <row r="72" spans="1:10">
      <c r="A72" s="48" t="s">
        <v>55</v>
      </c>
      <c r="B72" s="49"/>
      <c r="C72" s="50" t="s">
        <v>56</v>
      </c>
      <c r="D72" s="48"/>
      <c r="E72" s="48" t="s">
        <v>57</v>
      </c>
      <c r="F72" s="48"/>
      <c r="G72" s="48" t="s">
        <v>58</v>
      </c>
      <c r="H72" s="48"/>
      <c r="I72" s="49"/>
      <c r="J72" s="2"/>
    </row>
    <row r="73" spans="1:10">
      <c r="A73" s="1"/>
      <c r="B73" s="2"/>
      <c r="C73" s="3"/>
      <c r="D73" s="2"/>
      <c r="E73" s="2"/>
      <c r="F73" s="2"/>
      <c r="G73" s="2"/>
      <c r="H73" s="2"/>
      <c r="I73" s="2"/>
      <c r="J73" s="2"/>
    </row>
  </sheetData>
  <mergeCells count="41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16:A17"/>
    <mergeCell ref="A23:A24"/>
    <mergeCell ref="A28:A63"/>
    <mergeCell ref="B6:B7"/>
    <mergeCell ref="B16:B17"/>
    <mergeCell ref="B23:B24"/>
    <mergeCell ref="B28:B63"/>
    <mergeCell ref="C16:C17"/>
    <mergeCell ref="C23:C24"/>
    <mergeCell ref="C28:C63"/>
    <mergeCell ref="D16:D17"/>
    <mergeCell ref="D23:D24"/>
    <mergeCell ref="D28:D63"/>
    <mergeCell ref="E16:E17"/>
    <mergeCell ref="E23:E24"/>
    <mergeCell ref="E28:E63"/>
    <mergeCell ref="J4:J5"/>
    <mergeCell ref="J6:J7"/>
    <mergeCell ref="J8:J9"/>
    <mergeCell ref="J10:J11"/>
    <mergeCell ref="J12:J13"/>
    <mergeCell ref="J14:J15"/>
    <mergeCell ref="J16:J18"/>
    <mergeCell ref="J19:J20"/>
    <mergeCell ref="J21:J22"/>
    <mergeCell ref="J23:J25"/>
    <mergeCell ref="J26:J27"/>
    <mergeCell ref="J28:J64"/>
    <mergeCell ref="H4:I5"/>
  </mergeCells>
  <pageMargins left="0.75" right="0.75" top="1" bottom="1" header="0.5" footer="0.5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2021-01-13T06:52:00Z</dcterms:created>
  <dcterms:modified xsi:type="dcterms:W3CDTF">2021-01-20T03:44:19Z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