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<sst xmlns="http://schemas.openxmlformats.org/spreadsheetml/2006/main" count="119" uniqueCount="92">
  <si>
    <t>【借款报销单】</t>
  </si>
  <si>
    <t>团号：HMJB-250513-ZJT460</t>
  </si>
  <si>
    <t>会议日期：5月12-18日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</si>
  <si>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</si>
  <si>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</si>
  <si>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</si>
  <si>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</si>
  <si>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</si>
  <si>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</si>
  <si>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</si>
  <si>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</si>
  <si>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</si>
  <si>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</si>
  <si>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</si>
  <si>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</si>
  <si>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</si>
  <si>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</si>
  <si>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</si>
  <si>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</si>
  <si>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</si>
  <si>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</si>
  <si>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</si>
  <si>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</si>
  <si>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</si>
  <si>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</si>
  <si>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</si>
  <si>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</si>
  <si>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</si>
  <si>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</si>
  <si>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</si>
  <si>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</si>
  <si>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</si>
  <si>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</si>
  <si>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</si>
  <si>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</si>
  <si>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</si>
  <si>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</si>
  <si>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</si>
  <si>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</si>
  <si>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</si>
  <si>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</si>
  <si>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</si>
  <si>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活动扇子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</si>
  <si>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</si>
  <si>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</si>
  <si>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</si>
  <si>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</si>
  <si>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</si>
  <si>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</si>
  <si>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</si>
  <si>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</si>
  <si>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</si>
  <si>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</si>
  <si>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</si>
  <si>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</si>
  <si>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</si>
  <si>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</si>
  <si>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</si>
  <si>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</si>
  <si>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</si>
  <si>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</si>
  <si>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</si>
  <si>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</si>
  <si>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</si>
  <si>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</si>
  <si>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</si>
  <si>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</si>
  <si>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</si>
  <si>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</si>
  <si>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</si>
  <si>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</si>
  <si>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</si>
  <si>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</si>
  <si>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</si>
  <si>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</si>
  <si>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</si>
  <si>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</si>
  <si>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</si>
  <si>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</si>
  <si>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</si>
  <si>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</si>
  <si>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</si>
  <si>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</si>
  <si>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2025年5月12-18日</t>
  </si>
  <si>
    <t>HMJB-250513-ZJT460</t>
  </si>
  <si>
    <t>出差城市</t>
  </si>
  <si>
    <t>出差起止日期</t>
  </si>
  <si>
    <t>每天金额</t>
  </si>
  <si>
    <t>天数</t>
  </si>
  <si>
    <t>胡志明</t>
  </si>
  <si>
    <t>5月12日 - 16日</t>
  </si>
  <si>
    <t>5月17日 - 18日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</si>
</sst>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Calibri"/>
      <charset val="136"/>
      <scheme val="minor"/>
    </font>
    <font>
      <sz val="11"/>
      <color theme="1"/>
      <name val="Calibri"/>
      <charset val="136"/>
      <scheme val="minor"/>
    </font>
    <font>
      <b/>
      <sz val="11"/>
      <color theme="0"/>
      <name val="Calibri"/>
      <charset val="136"/>
      <scheme val="minor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9255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9875" y="19050"/>
          <a:ext cx="1270635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1" activePane="bottomRight" state="frozen"/>
      <selection/>
      <selection pane="topRight"/>
      <selection pane="bottomLeft"/>
      <selection pane="bottomRight" activeCell="I45" sqref="I45"/>
    </sheetView>
  </sheetViews>
  <sheetFormatPr defaultColWidth="9" defaultRowHeight="21" customHeight="1"/>
  <cols>
    <col min="1" max="1" width="9.203125" style="64" customWidth="1"/>
    <col min="2" max="2" width="23.390625" style="65" customWidth="1"/>
    <col min="3" max="3" width="11.390625" style="66" customWidth="1"/>
    <col min="4" max="4" width="9.203125" style="65" customWidth="1"/>
    <col min="5" max="5" width="12.796875" style="65" customWidth="1"/>
    <col min="6" max="6" width="12.203125" style="65" customWidth="1"/>
    <col min="7" max="7" width="15.59375" style="65" customWidth="1"/>
    <col min="8" max="8" width="11.796875" style="65" customWidth="1"/>
    <col min="9" max="9" width="24.796875" style="65" customWidth="1"/>
    <col min="10" max="10" width="39.390625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3400</v>
      </c>
      <c r="G45" s="75">
        <v>0</v>
      </c>
      <c r="H45" s="75">
        <f>F45+G45</f>
        <v>3400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3400</v>
      </c>
      <c r="G52" s="78">
        <f t="shared" ref="G52:H52" si="21">SUM(G45:G51)</f>
        <v>0</v>
      </c>
      <c r="H52" s="78">
        <f t="shared" si="21"/>
        <v>3400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3400</v>
      </c>
      <c r="G53" s="78">
        <f t="shared" si="22"/>
        <v>0</v>
      </c>
      <c r="H53" s="78">
        <f t="shared" si="22"/>
        <v>3400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3400</v>
      </c>
      <c r="D58" s="90"/>
      <c r="E58" s="90">
        <f>F53</f>
        <v>3400</v>
      </c>
      <c r="F58" s="90"/>
      <c r="G58" s="90">
        <f>G53</f>
        <v>0</v>
      </c>
      <c r="H58" s="90"/>
      <c r="I58" s="109">
        <f>A58-C58</f>
        <v>-3400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42" sqref="I42"/>
    </sheetView>
  </sheetViews>
  <sheetFormatPr defaultColWidth="9" defaultRowHeight="16.8"/>
  <cols>
    <col min="1" max="1" width="3.203125" customWidth="1"/>
    <col min="2" max="2" width="3.59375" customWidth="1"/>
    <col min="3" max="3" width="5.203125" customWidth="1"/>
    <col min="4" max="4" width="12.203125" customWidth="1"/>
    <col min="5" max="5" width="8.390625" customWidth="1"/>
    <col min="6" max="6" width="18" customWidth="1"/>
    <col min="7" max="7" width="14.796875" customWidth="1"/>
    <col min="8" max="8" width="13.796875" customWidth="1"/>
    <col min="9" max="9" width="12" customWidth="1"/>
    <col min="10" max="10" width="11.796875" customWidth="1"/>
    <col min="11" max="11" width="22.796875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 t="s">
        <v>83</v>
      </c>
      <c r="G33" s="36"/>
      <c r="H33" s="9" t="s">
        <v>64</v>
      </c>
      <c r="I33" s="47"/>
      <c r="J33" s="48">
        <v>45796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84</v>
      </c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89</v>
      </c>
      <c r="E37" s="42" t="s">
        <v>90</v>
      </c>
      <c r="F37" s="25"/>
      <c r="G37" s="40">
        <v>100</v>
      </c>
      <c r="H37" s="40">
        <v>5</v>
      </c>
      <c r="I37" s="51">
        <f>G37*H37</f>
        <v>500</v>
      </c>
      <c r="J37" s="52"/>
      <c r="K37" s="60"/>
    </row>
    <row r="38" ht="25.25" customHeight="1" spans="2:11">
      <c r="B38" s="30"/>
      <c r="C38" s="31"/>
      <c r="D38" s="32"/>
      <c r="E38" s="43" t="s">
        <v>91</v>
      </c>
      <c r="F38" s="43"/>
      <c r="G38" s="40">
        <v>200</v>
      </c>
      <c r="H38" s="40">
        <v>2</v>
      </c>
      <c r="I38" s="51">
        <f>G38*H38</f>
        <v>400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7</v>
      </c>
      <c r="I41" s="54">
        <f>SUM(I37:J40)</f>
        <v>900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2020-09-11T18:15:00Z</cp:lastPrinted>
  <dcterms:modified xsi:type="dcterms:W3CDTF">2025-05-19T17:05:01Z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3076-7.3.1.8967</vt:lpwstr>
  </property>
  <property fmtid="{D5CDD505-2E9C-101B-9397-08002B2CF9AE}" pid="3" name="ICV">
    <vt:lpwstr>48D7E0BF00A2B1C858F9E563E31CB91D</vt:lpwstr>
  </property>
</Properties>
</file>