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610"/>
  <workbookPr/>
  <mc:AlternateContent xmlns:mc="http://schemas.openxmlformats.org/markup-compatibility/2006">
    <mc:Choice Requires="x15">
      <x15ac:absPath xmlns:x15ac="http://schemas.microsoft.com/office/spreadsheetml/2010/11/ac" url="/Users/guoyanlei/Desktop/2021年8月_青海_汽车之家/1-方案报价/"/>
    </mc:Choice>
  </mc:AlternateContent>
  <bookViews>
    <workbookView xWindow="0" yWindow="0" windowWidth="28800" windowHeight="18000"/>
  </bookViews>
  <sheets>
    <sheet name="Sheet0 " sheetId="3" r:id="rId1"/>
    <sheet name="导入前必读" sheetId="2" r:id="rId2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2" i="3" l="1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</calcChain>
</file>

<file path=xl/sharedStrings.xml><?xml version="1.0" encoding="utf-8"?>
<sst xmlns="http://schemas.openxmlformats.org/spreadsheetml/2006/main" count="170" uniqueCount="113">
  <si>
    <t>产品id(请勿修改)</t>
  </si>
  <si>
    <t>名称(必填)</t>
  </si>
  <si>
    <t>规格(必填)</t>
  </si>
  <si>
    <t>数量(必填)</t>
  </si>
  <si>
    <t>单位(必填)</t>
  </si>
  <si>
    <t>周期</t>
  </si>
  <si>
    <t>周期单位</t>
  </si>
  <si>
    <t>含税单价(必填)</t>
  </si>
  <si>
    <t>备注</t>
  </si>
  <si>
    <t>青海经济舱往返机票</t>
  </si>
  <si>
    <t>人</t>
  </si>
  <si>
    <t>往返</t>
  </si>
  <si>
    <t>双床标间，含双早餐，五星或有特色的酒店或高级民宿</t>
  </si>
  <si>
    <t>间</t>
  </si>
  <si>
    <t>晚</t>
  </si>
  <si>
    <t>大床房，含双早餐，五星或有特色的酒店或高级民宿</t>
  </si>
  <si>
    <t>次</t>
  </si>
  <si>
    <t>入住茶点</t>
  </si>
  <si>
    <t>嘉宾享有，每个房间一份</t>
  </si>
  <si>
    <t>份</t>
  </si>
  <si>
    <t>Day1-午餐</t>
  </si>
  <si>
    <t>Day1-欢迎晚宴</t>
  </si>
  <si>
    <t>Day2-午餐</t>
  </si>
  <si>
    <t>Day2-晚餐</t>
  </si>
  <si>
    <t>Day3-午餐</t>
  </si>
  <si>
    <t>Day3-晚餐</t>
  </si>
  <si>
    <t>Day4-午餐</t>
  </si>
  <si>
    <t>酒水</t>
  </si>
  <si>
    <t>此项按照不含税30000元/项预留，以实际发生为准</t>
  </si>
  <si>
    <t>项</t>
  </si>
  <si>
    <t>矿泉水</t>
  </si>
  <si>
    <t>农夫山泉同等级别，每人每天2瓶，</t>
  </si>
  <si>
    <t>瓶</t>
  </si>
  <si>
    <t>保险</t>
  </si>
  <si>
    <t>整个行程保险</t>
  </si>
  <si>
    <t>邀请函</t>
  </si>
  <si>
    <t>H5版本行程介绍，三区各1版（场）</t>
  </si>
  <si>
    <t>场</t>
  </si>
  <si>
    <t>整个活动延展物料</t>
  </si>
  <si>
    <t>供应商人员交通</t>
  </si>
  <si>
    <t>供应商人员住宿</t>
  </si>
  <si>
    <t>供应商人员用餐</t>
  </si>
  <si>
    <t>包含摄影师、云摄影相册</t>
  </si>
  <si>
    <t>辆</t>
  </si>
  <si>
    <t>交通</t>
  </si>
  <si>
    <t>伴手礼</t>
  </si>
  <si>
    <t>此项按照不含税1500元/份预留，以实际发生为准</t>
  </si>
  <si>
    <t>抽奖礼品</t>
  </si>
  <si>
    <t>此项按照不含税400元/份预留，以实际发生为准</t>
  </si>
  <si>
    <t>景点门票</t>
  </si>
  <si>
    <t>服务费</t>
  </si>
  <si>
    <t>说明</t>
  </si>
  <si>
    <t>1、税率请填写指定的税率数字：1、2、3、5、6、9、13，如果免税，请在Sheet0中每行税率中均填写0。</t>
  </si>
  <si>
    <t>2、单价请注意填写含税单价。</t>
  </si>
  <si>
    <t>3、Sheet0中如果需要删除多余的产品明细，请删除整行，不要按单元格删除。</t>
  </si>
  <si>
    <t>4、Sheet0中填写数字、金额的单元格请不要填写其它无关字符、空格，否则无法成功导入。</t>
  </si>
  <si>
    <t>5、如果有新增报价信息，请勿填写产品id，否则无法成功导入。</t>
  </si>
  <si>
    <t>茶卡锦天世纪大酒店</t>
    <phoneticPr fontId="1" type="noConversion"/>
  </si>
  <si>
    <t>间</t>
    <rPh sb="0" eb="1">
      <t>jian</t>
    </rPh>
    <phoneticPr fontId="1" type="noConversion"/>
  </si>
  <si>
    <t>项</t>
    <rPh sb="0" eb="1">
      <t>xiang</t>
    </rPh>
    <phoneticPr fontId="1" type="noConversion"/>
  </si>
  <si>
    <t>前期考察</t>
    <rPh sb="0" eb="1">
      <t>qian qi</t>
    </rPh>
    <rPh sb="2" eb="3">
      <t>kao cha</t>
    </rPh>
    <phoneticPr fontId="1" type="noConversion"/>
  </si>
  <si>
    <t>人</t>
    <rPh sb="0" eb="1">
      <t>ren</t>
    </rPh>
    <phoneticPr fontId="1" type="noConversion"/>
  </si>
  <si>
    <t>航班经济舱，预估报价以实际出票为准
去程：北京/上海/广州/其他 - 西宁
返程：敦煌-北京/上海/广州/其他</t>
    <rPh sb="6" eb="7">
      <t>yu gu</t>
    </rPh>
    <rPh sb="8" eb="9">
      <t>bao jia</t>
    </rPh>
    <rPh sb="10" eb="11">
      <t>yi</t>
    </rPh>
    <rPh sb="11" eb="12">
      <t>shi ji</t>
    </rPh>
    <rPh sb="13" eb="14">
      <t>chu piao</t>
    </rPh>
    <rPh sb="15" eb="16">
      <t>wei zhun</t>
    </rPh>
    <rPh sb="18" eb="19">
      <t>qu cheng</t>
    </rPh>
    <rPh sb="21" eb="22">
      <t>bei jing</t>
    </rPh>
    <rPh sb="24" eb="25">
      <t>shang hai</t>
    </rPh>
    <rPh sb="27" eb="28">
      <t>guang zhou</t>
    </rPh>
    <rPh sb="30" eb="31">
      <t>qi ta</t>
    </rPh>
    <rPh sb="35" eb="36">
      <t>xi ning</t>
    </rPh>
    <rPh sb="38" eb="39">
      <t>fan cheng</t>
    </rPh>
    <rPh sb="41" eb="42">
      <t>dun huang</t>
    </rPh>
    <phoneticPr fontId="1" type="noConversion"/>
  </si>
  <si>
    <t>金额</t>
    <rPh sb="0" eb="1">
      <t>jin e</t>
    </rPh>
    <phoneticPr fontId="1" type="noConversion"/>
  </si>
  <si>
    <t>大柴旦西海明珠酒店</t>
    <rPh sb="0" eb="1">
      <t>da chai dan</t>
    </rPh>
    <rPh sb="3" eb="4">
      <t>xi hai</t>
    </rPh>
    <rPh sb="5" eb="6">
      <t>mign zhu</t>
    </rPh>
    <rPh sb="7" eb="8">
      <t>jiu d</t>
    </rPh>
    <phoneticPr fontId="1" type="noConversion"/>
  </si>
  <si>
    <t>双床标间</t>
    <rPh sb="0" eb="1">
      <t>shuang chuang</t>
    </rPh>
    <rPh sb="2" eb="3">
      <t>biao jian</t>
    </rPh>
    <phoneticPr fontId="1" type="noConversion"/>
  </si>
  <si>
    <t>间</t>
    <rPh sb="0" eb="1">
      <t>jain</t>
    </rPh>
    <phoneticPr fontId="1" type="noConversion"/>
  </si>
  <si>
    <t>晚</t>
    <rPh sb="0" eb="1">
      <t>wan</t>
    </rPh>
    <phoneticPr fontId="1" type="noConversion"/>
  </si>
  <si>
    <t>次</t>
    <rPh sb="0" eb="1">
      <t>c</t>
    </rPh>
    <phoneticPr fontId="1" type="noConversion"/>
  </si>
  <si>
    <t>预留费用</t>
    <rPh sb="0" eb="1">
      <t>yu liu</t>
    </rPh>
    <rPh sb="2" eb="3">
      <t>fie yong</t>
    </rPh>
    <phoneticPr fontId="1" type="noConversion"/>
  </si>
  <si>
    <t>往返</t>
    <rPh sb="0" eb="1">
      <t>wang fan</t>
    </rPh>
    <phoneticPr fontId="1" type="noConversion"/>
  </si>
  <si>
    <t>天</t>
    <rPh sb="0" eb="1">
      <t>tian</t>
    </rPh>
    <phoneticPr fontId="1" type="noConversion"/>
  </si>
  <si>
    <t>次</t>
    <rPh sb="0" eb="1">
      <t>ci</t>
    </rPh>
    <phoneticPr fontId="1" type="noConversion"/>
  </si>
  <si>
    <t>前期考察车辆</t>
    <rPh sb="0" eb="1">
      <t>qian qi</t>
    </rPh>
    <rPh sb="2" eb="3">
      <t>kao cha</t>
    </rPh>
    <rPh sb="4" eb="5">
      <t>che laing</t>
    </rPh>
    <phoneticPr fontId="1" type="noConversion"/>
  </si>
  <si>
    <t>辆</t>
    <rPh sb="0" eb="1">
      <t>laing</t>
    </rPh>
    <phoneticPr fontId="1" type="noConversion"/>
  </si>
  <si>
    <t>车辆救援&amp;保障物料</t>
    <rPh sb="0" eb="1">
      <t>che laing</t>
    </rPh>
    <rPh sb="2" eb="3">
      <t>jiu yuan</t>
    </rPh>
    <rPh sb="5" eb="6">
      <t>bao zhang</t>
    </rPh>
    <rPh sb="7" eb="8">
      <t>wu liao</t>
    </rPh>
    <phoneticPr fontId="1" type="noConversion"/>
  </si>
  <si>
    <t>航拍</t>
    <rPh sb="0" eb="1">
      <t>hag pai</t>
    </rPh>
    <phoneticPr fontId="1" type="noConversion"/>
  </si>
  <si>
    <t>期</t>
    <rPh sb="0" eb="1">
      <t>qi</t>
    </rPh>
    <phoneticPr fontId="1" type="noConversion"/>
  </si>
  <si>
    <t>司机（住宿、餐饮）</t>
    <rPh sb="0" eb="1">
      <t>si ji</t>
    </rPh>
    <rPh sb="3" eb="4">
      <t>zhu su</t>
    </rPh>
    <rPh sb="6" eb="7">
      <t>can yin</t>
    </rPh>
    <phoneticPr fontId="1" type="noConversion"/>
  </si>
  <si>
    <t>车</t>
    <rPh sb="0" eb="1">
      <t>che</t>
    </rPh>
    <phoneticPr fontId="1" type="noConversion"/>
  </si>
  <si>
    <t>暑期机票上浮</t>
    <rPh sb="0" eb="1">
      <t>shu qi</t>
    </rPh>
    <rPh sb="2" eb="3">
      <t>ji p</t>
    </rPh>
    <rPh sb="4" eb="5">
      <t>shang fu</t>
    </rPh>
    <phoneticPr fontId="1" type="noConversion"/>
  </si>
  <si>
    <t>暑期酒店价格上浮</t>
    <rPh sb="0" eb="1">
      <t>shu qi</t>
    </rPh>
    <rPh sb="2" eb="3">
      <t>jiu dian</t>
    </rPh>
    <rPh sb="4" eb="5">
      <t>jia ge</t>
    </rPh>
    <rPh sb="6" eb="7">
      <t>shang fu</t>
    </rPh>
    <phoneticPr fontId="1" type="noConversion"/>
  </si>
  <si>
    <t>Day1-午餐，西宁万达嘉华酒店</t>
    <rPh sb="8" eb="9">
      <t>xi ning</t>
    </rPh>
    <rPh sb="10" eb="11">
      <t>wan da</t>
    </rPh>
    <rPh sb="12" eb="13">
      <t>jia hua</t>
    </rPh>
    <rPh sb="14" eb="15">
      <t>jiu dian</t>
    </rPh>
    <phoneticPr fontId="1" type="noConversion"/>
  </si>
  <si>
    <t>Day1-晚餐，茶卡锦天世纪酒店 - 锦天玉阁</t>
    <rPh sb="8" eb="9">
      <t>cha ka</t>
    </rPh>
    <rPh sb="10" eb="11">
      <t>jin tian</t>
    </rPh>
    <rPh sb="11" eb="12">
      <t>tian</t>
    </rPh>
    <rPh sb="12" eb="13">
      <t>shi ji</t>
    </rPh>
    <rPh sb="14" eb="15">
      <t>jiu dian</t>
    </rPh>
    <rPh sb="19" eb="20">
      <t>jin tian</t>
    </rPh>
    <rPh sb="20" eb="21">
      <t>tian</t>
    </rPh>
    <rPh sb="21" eb="22">
      <t>yu shi</t>
    </rPh>
    <rPh sb="22" eb="23">
      <t>ge lou</t>
    </rPh>
    <phoneticPr fontId="1" type="noConversion"/>
  </si>
  <si>
    <t>Day2-午餐，郭林家常菜</t>
    <rPh sb="8" eb="9">
      <t>guo</t>
    </rPh>
    <rPh sb="9" eb="10">
      <t>lin</t>
    </rPh>
    <rPh sb="10" eb="11">
      <t>jia chang c</t>
    </rPh>
    <phoneticPr fontId="1" type="noConversion"/>
  </si>
  <si>
    <t>Day2-晚餐，大柴旦西海明珠 - 青海湖</t>
    <rPh sb="8" eb="9">
      <t>da chai dan</t>
    </rPh>
    <rPh sb="11" eb="12">
      <t>xi hai</t>
    </rPh>
    <rPh sb="13" eb="14">
      <t>ming zhu</t>
    </rPh>
    <rPh sb="18" eb="19">
      <t>qing hai hu</t>
    </rPh>
    <phoneticPr fontId="1" type="noConversion"/>
  </si>
  <si>
    <t>Day3-午餐，水上雅丹户外午餐</t>
    <rPh sb="8" eb="9">
      <t>shui shang</t>
    </rPh>
    <rPh sb="10" eb="11">
      <t>ya dan</t>
    </rPh>
    <rPh sb="12" eb="13">
      <t>hu wai</t>
    </rPh>
    <rPh sb="14" eb="15">
      <t>wu can</t>
    </rPh>
    <phoneticPr fontId="1" type="noConversion"/>
  </si>
  <si>
    <t>Day3-晚餐，敦煌阳光沙洲酒店 - 沙洲厅</t>
    <rPh sb="8" eb="9">
      <t>dun huang</t>
    </rPh>
    <rPh sb="10" eb="11">
      <t>yang guang</t>
    </rPh>
    <rPh sb="12" eb="13">
      <t>sha hzou</t>
    </rPh>
    <rPh sb="14" eb="15">
      <t>jiu dian</t>
    </rPh>
    <rPh sb="19" eb="20">
      <t>sha hzou ting</t>
    </rPh>
    <rPh sb="21" eb="22">
      <t>ting</t>
    </rPh>
    <phoneticPr fontId="1" type="noConversion"/>
  </si>
  <si>
    <t>Day4-午餐，敦煌餐厅</t>
    <rPh sb="8" eb="9">
      <t>dun huang</t>
    </rPh>
    <rPh sb="10" eb="11">
      <t>can ting</t>
    </rPh>
    <phoneticPr fontId="1" type="noConversion"/>
  </si>
  <si>
    <t>陪同用餐</t>
    <phoneticPr fontId="1" type="noConversion"/>
  </si>
  <si>
    <t>陪同住宿（康辉3人+摄影1人）</t>
    <rPh sb="5" eb="6">
      <t>akng hui</t>
    </rPh>
    <rPh sb="8" eb="9">
      <t>ren</t>
    </rPh>
    <rPh sb="10" eb="11">
      <t>she ying</t>
    </rPh>
    <rPh sb="13" eb="14">
      <t>ren</t>
    </rPh>
    <phoneticPr fontId="1" type="noConversion"/>
  </si>
  <si>
    <t>返程</t>
    <rPh sb="0" eb="1">
      <t>fan cheng</t>
    </rPh>
    <phoneticPr fontId="1" type="noConversion"/>
  </si>
  <si>
    <t>当地工作人员</t>
    <rPh sb="0" eb="1">
      <t>dang di</t>
    </rPh>
    <rPh sb="2" eb="3">
      <t>gogn zuo</t>
    </rPh>
    <rPh sb="4" eb="5">
      <t>ren yu a</t>
    </rPh>
    <rPh sb="5" eb="6">
      <t>yuan</t>
    </rPh>
    <phoneticPr fontId="1" type="noConversion"/>
  </si>
  <si>
    <t>导游+工作人员</t>
    <rPh sb="0" eb="1">
      <t>dao you</t>
    </rPh>
    <rPh sb="3" eb="4">
      <t>gong zuo</t>
    </rPh>
    <phoneticPr fontId="1" type="noConversion"/>
  </si>
  <si>
    <t>陪同交通（康辉3人+摄影1人）</t>
    <rPh sb="5" eb="6">
      <t>kang hui</t>
    </rPh>
    <rPh sb="8" eb="9">
      <t>ren</t>
    </rPh>
    <rPh sb="10" eb="11">
      <t>she ying</t>
    </rPh>
    <rPh sb="13" eb="14">
      <t>ren</t>
    </rPh>
    <phoneticPr fontId="1" type="noConversion"/>
  </si>
  <si>
    <t>摄影</t>
    <phoneticPr fontId="1" type="noConversion"/>
  </si>
  <si>
    <t>茶卡盐湖门票60元、电瓶车30元、小火车单程50*2、鞋套5元</t>
    <rPh sb="4" eb="5">
      <t>men piao</t>
    </rPh>
    <rPh sb="10" eb="11">
      <t>dian ping che</t>
    </rPh>
    <rPh sb="15" eb="16">
      <t>yuan</t>
    </rPh>
    <rPh sb="17" eb="18">
      <t>xiao huo che</t>
    </rPh>
    <rPh sb="20" eb="21">
      <t>dan cheng</t>
    </rPh>
    <rPh sb="27" eb="28">
      <t>xie tao</t>
    </rPh>
    <rPh sb="30" eb="31">
      <t>yuan</t>
    </rPh>
    <phoneticPr fontId="1" type="noConversion"/>
  </si>
  <si>
    <t>翡翠湖门票60元，越野摩托150元/辆</t>
    <rPh sb="0" eb="1">
      <t>fei cui hu</t>
    </rPh>
    <rPh sb="3" eb="4">
      <t>men piao</t>
    </rPh>
    <rPh sb="7" eb="8">
      <t>yuan</t>
    </rPh>
    <rPh sb="9" eb="10">
      <t>yue ye</t>
    </rPh>
    <rPh sb="11" eb="12">
      <t>mo tuo</t>
    </rPh>
    <rPh sb="16" eb="17">
      <t>yuan</t>
    </rPh>
    <rPh sb="18" eb="19">
      <t>laing</t>
    </rPh>
    <phoneticPr fontId="1" type="noConversion"/>
  </si>
  <si>
    <t>整个项目服务费10%</t>
    <phoneticPr fontId="1" type="noConversion"/>
  </si>
  <si>
    <t>税费</t>
    <rPh sb="0" eb="1">
      <t>shui fei</t>
    </rPh>
    <phoneticPr fontId="1" type="noConversion"/>
  </si>
  <si>
    <t>增值税专用发票6%</t>
    <rPh sb="0" eb="1">
      <t>zeng zhi shui</t>
    </rPh>
    <rPh sb="3" eb="4">
      <t>zhuan yong</t>
    </rPh>
    <rPh sb="5" eb="6">
      <t>fa piao</t>
    </rPh>
    <phoneticPr fontId="1" type="noConversion"/>
  </si>
  <si>
    <t>试驾教练</t>
    <rPh sb="0" eb="1">
      <t>shi jia</t>
    </rPh>
    <rPh sb="2" eb="3">
      <t>jiao lian</t>
    </rPh>
    <phoneticPr fontId="1" type="noConversion"/>
  </si>
  <si>
    <t>司机</t>
    <rPh sb="0" eb="1">
      <t>si ji</t>
    </rPh>
    <phoneticPr fontId="1" type="noConversion"/>
  </si>
  <si>
    <t>车辆过路费、停车费、燃油费、对讲通讯工具</t>
    <rPh sb="0" eb="1">
      <t>che laing</t>
    </rPh>
    <rPh sb="2" eb="3">
      <t>guo lu fei</t>
    </rPh>
    <rPh sb="6" eb="7">
      <t>ting che fei</t>
    </rPh>
    <rPh sb="10" eb="11">
      <t>ran</t>
    </rPh>
    <rPh sb="14" eb="15">
      <t>dui jiang</t>
    </rPh>
    <rPh sb="16" eb="17">
      <t>togn xun</t>
    </rPh>
    <rPh sb="18" eb="19">
      <t>gogn ju</t>
    </rPh>
    <phoneticPr fontId="1" type="noConversion"/>
  </si>
  <si>
    <t>丰田霸道（4天行程+空返）</t>
    <rPh sb="0" eb="1">
      <t>feng tian</t>
    </rPh>
    <rPh sb="2" eb="3">
      <t>ba dao</t>
    </rPh>
    <rPh sb="6" eb="7">
      <t>tian</t>
    </rPh>
    <rPh sb="7" eb="8">
      <t>xing cheng</t>
    </rPh>
    <phoneticPr fontId="1" type="noConversion"/>
  </si>
  <si>
    <t>差旅费用（往返机票6260、住宿、餐饮）</t>
    <rPh sb="0" eb="1">
      <t>chai lü</t>
    </rPh>
    <rPh sb="2" eb="3">
      <t>fei yong</t>
    </rPh>
    <rPh sb="5" eb="6">
      <t>wang fan</t>
    </rPh>
    <rPh sb="7" eb="8">
      <t>ji piao</t>
    </rPh>
    <rPh sb="14" eb="15">
      <t>zhu su</t>
    </rPh>
    <rPh sb="17" eb="18">
      <t>can yin</t>
    </rPh>
    <phoneticPr fontId="1" type="noConversion"/>
  </si>
  <si>
    <t>10辆嘉宾车辆+3辆工作车；暑期车辆报价上浮</t>
    <rPh sb="2" eb="3">
      <t>liang</t>
    </rPh>
    <rPh sb="3" eb="4">
      <t>jia bin</t>
    </rPh>
    <rPh sb="5" eb="6">
      <t>che laing</t>
    </rPh>
    <rPh sb="9" eb="10">
      <t>laing</t>
    </rPh>
    <rPh sb="10" eb="11">
      <t>gogn zuo che</t>
    </rPh>
    <rPh sb="14" eb="15">
      <t>shu qi</t>
    </rPh>
    <rPh sb="16" eb="17">
      <t>che l</t>
    </rPh>
    <rPh sb="18" eb="19">
      <t>bao j ai</t>
    </rPh>
    <rPh sb="20" eb="21">
      <t>shang fu</t>
    </rPh>
    <phoneticPr fontId="1" type="noConversion"/>
  </si>
  <si>
    <t>人</t>
    <phoneticPr fontId="1" type="noConversion"/>
  </si>
  <si>
    <t>陪同交通（西宁当地工作人员2人，敦煌-西宁）</t>
    <rPh sb="5" eb="6">
      <t>xi ning</t>
    </rPh>
    <rPh sb="7" eb="8">
      <t>dnag di</t>
    </rPh>
    <rPh sb="9" eb="10">
      <t>gogn zuo</t>
    </rPh>
    <rPh sb="11" eb="12">
      <t>ren yaun</t>
    </rPh>
    <rPh sb="14" eb="15">
      <t>ren</t>
    </rPh>
    <rPh sb="16" eb="17">
      <t>dun huang</t>
    </rPh>
    <rPh sb="19" eb="20">
      <t>xi ning</t>
    </rPh>
    <phoneticPr fontId="1" type="noConversion"/>
  </si>
  <si>
    <t>陪同住宿（当地工作人员2人）</t>
    <rPh sb="5" eb="6">
      <t>dang di</t>
    </rPh>
    <rPh sb="7" eb="8">
      <t>gong zuo</t>
    </rPh>
    <rPh sb="9" eb="10">
      <t>ren yuan</t>
    </rPh>
    <rPh sb="12" eb="13">
      <t>ren</t>
    </rPh>
    <phoneticPr fontId="1" type="noConversion"/>
  </si>
  <si>
    <t>酒店标间多</t>
    <rPh sb="0" eb="1">
      <t>jiu dian</t>
    </rPh>
    <rPh sb="2" eb="3">
      <t>biao jian</t>
    </rPh>
    <rPh sb="4" eb="5">
      <t>duo</t>
    </rPh>
    <phoneticPr fontId="1" type="noConversion"/>
  </si>
  <si>
    <t>冷湖雅丹之星</t>
    <rPh sb="0" eb="1">
      <t>leng hu</t>
    </rPh>
    <rPh sb="2" eb="3">
      <t>ya dan</t>
    </rPh>
    <rPh sb="4" eb="5">
      <t>zhi xing</t>
    </rPh>
    <phoneticPr fontId="1" type="noConversion"/>
  </si>
  <si>
    <t>堪线车辆（车辆、司机、燃油、过路、差旅、食宿等）</t>
    <rPh sb="2" eb="3">
      <t>che laing</t>
    </rPh>
    <rPh sb="5" eb="6">
      <t>che laing</t>
    </rPh>
    <rPh sb="8" eb="9">
      <t>si ji</t>
    </rPh>
    <rPh sb="11" eb="12">
      <t>ran you</t>
    </rPh>
    <rPh sb="14" eb="15">
      <t>guo lu</t>
    </rPh>
    <rPh sb="17" eb="18">
      <t>chai lü</t>
    </rPh>
    <rPh sb="20" eb="21">
      <t>shi au</t>
    </rPh>
    <rPh sb="22" eb="23">
      <t>deng</t>
    </rPh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</si>
</sst>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&quot;¥&quot;#,##0.00"/>
  </numFmts>
  <fonts count="5" x14ac:knownFonts="1">
    <font>
      <sz val="11"/>
      <color indexed="8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微软雅黑"/>
      <family val="3"/>
      <charset val="134"/>
    </font>
    <font>
      <sz val="10"/>
      <color theme="1"/>
      <name val="微软雅黑"/>
      <family val="3"/>
      <charset val="134"/>
    </font>
    <font>
      <b/>
      <sz val="11"/>
      <color theme="1"/>
      <name val="微软雅黑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/>
    <xf numFmtId="0" fontId="0" fillId="0" borderId="0" xfId="0" applyAlignment="1"/>
    <xf numFmtId="0" fontId="0" fillId="0" borderId="0" xfId="0" applyAlignment="1"/>
    <xf numFmtId="0" fontId="0" fillId="0" borderId="0" xfId="0" applyAlignment="1"/>
    <xf numFmtId="0" fontId="0" fillId="0" borderId="0" xfId="0" applyAlignment="1"/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3" fontId="3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tabSelected="1" topLeftCell="B23" workbookViewId="0">
      <selection activeCell="J19" sqref="J19"/>
    </sheetView>
  </sheetViews>
  <sheetFormatPr baseColWidth="10" defaultColWidth="8.83203125" defaultRowHeight="23" customHeight="1" x14ac:dyDescent="0.2"/>
  <cols>
    <col min="1" max="1" width="15" style="13" hidden="1" customWidth="1"/>
    <col min="2" max="2" width="16.5" style="13" bestFit="1" customWidth="1"/>
    <col min="3" max="3" width="46.6640625" style="13" bestFit="1" customWidth="1"/>
    <col min="4" max="5" width="10.1640625" style="13" bestFit="1" customWidth="1"/>
    <col min="6" max="6" width="5.1640625" style="13" bestFit="1" customWidth="1"/>
    <col min="7" max="7" width="8.83203125" style="13" bestFit="1" customWidth="1"/>
    <col min="8" max="8" width="13.83203125" style="13" bestFit="1" customWidth="1"/>
    <col min="9" max="9" width="12" style="13" bestFit="1" customWidth="1"/>
    <col min="10" max="10" width="35.6640625" style="13" bestFit="1" customWidth="1"/>
    <col min="11" max="16384" width="8.83203125" style="13"/>
  </cols>
  <sheetData>
    <row r="1" spans="1:10" s="11" customFormat="1" ht="38" customHeight="1" x14ac:dyDescent="0.2">
      <c r="A1" s="10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63</v>
      </c>
      <c r="J1" s="10" t="s">
        <v>8</v>
      </c>
    </row>
    <row r="2" spans="1:10" s="7" customFormat="1" ht="48" x14ac:dyDescent="0.2">
      <c r="A2" s="6">
        <v>38542</v>
      </c>
      <c r="B2" s="6" t="s">
        <v>9</v>
      </c>
      <c r="C2" s="12" t="s">
        <v>62</v>
      </c>
      <c r="D2" s="9">
        <v>30</v>
      </c>
      <c r="E2" s="6" t="s">
        <v>10</v>
      </c>
      <c r="F2" s="9">
        <v>1</v>
      </c>
      <c r="G2" s="6" t="s">
        <v>11</v>
      </c>
      <c r="H2" s="8">
        <v>4800</v>
      </c>
      <c r="I2" s="8">
        <f>D2*F2*H2</f>
        <v>144000</v>
      </c>
      <c r="J2" s="6" t="s">
        <v>80</v>
      </c>
    </row>
    <row r="3" spans="1:10" s="7" customFormat="1" ht="23" customHeight="1" x14ac:dyDescent="0.2">
      <c r="A3" s="6">
        <v>38544</v>
      </c>
      <c r="B3" s="17" t="s">
        <v>57</v>
      </c>
      <c r="C3" s="6" t="s">
        <v>12</v>
      </c>
      <c r="D3" s="9">
        <v>5</v>
      </c>
      <c r="E3" s="6" t="s">
        <v>13</v>
      </c>
      <c r="F3" s="9">
        <v>1</v>
      </c>
      <c r="G3" s="6" t="s">
        <v>14</v>
      </c>
      <c r="H3" s="8">
        <v>800</v>
      </c>
      <c r="I3" s="8">
        <f t="shared" ref="I3:I39" si="0">D3*F3*H3</f>
        <v>4000</v>
      </c>
      <c r="J3" s="6" t="s">
        <v>81</v>
      </c>
    </row>
    <row r="4" spans="1:10" s="7" customFormat="1" ht="23" customHeight="1" x14ac:dyDescent="0.2">
      <c r="A4" s="6">
        <v>38545</v>
      </c>
      <c r="B4" s="19"/>
      <c r="C4" s="6" t="s">
        <v>15</v>
      </c>
      <c r="D4" s="9">
        <v>20</v>
      </c>
      <c r="E4" s="6" t="s">
        <v>13</v>
      </c>
      <c r="F4" s="9">
        <v>1</v>
      </c>
      <c r="G4" s="6" t="s">
        <v>14</v>
      </c>
      <c r="H4" s="8">
        <v>800</v>
      </c>
      <c r="I4" s="8">
        <f t="shared" si="0"/>
        <v>16000</v>
      </c>
      <c r="J4" s="6"/>
    </row>
    <row r="5" spans="1:10" s="7" customFormat="1" ht="23" customHeight="1" x14ac:dyDescent="0.2">
      <c r="A5" s="6"/>
      <c r="B5" s="15" t="s">
        <v>64</v>
      </c>
      <c r="C5" s="6" t="s">
        <v>65</v>
      </c>
      <c r="D5" s="9">
        <v>25</v>
      </c>
      <c r="E5" s="6" t="s">
        <v>66</v>
      </c>
      <c r="F5" s="9">
        <v>1</v>
      </c>
      <c r="G5" s="6" t="s">
        <v>67</v>
      </c>
      <c r="H5" s="8">
        <v>900</v>
      </c>
      <c r="I5" s="8">
        <f t="shared" si="0"/>
        <v>22500</v>
      </c>
      <c r="J5" s="6" t="s">
        <v>110</v>
      </c>
    </row>
    <row r="6" spans="1:10" s="7" customFormat="1" ht="23" customHeight="1" x14ac:dyDescent="0.2">
      <c r="A6" s="6"/>
      <c r="B6" s="15" t="s">
        <v>111</v>
      </c>
      <c r="C6" s="6" t="s">
        <v>65</v>
      </c>
      <c r="D6" s="9">
        <v>25</v>
      </c>
      <c r="E6" s="6" t="s">
        <v>13</v>
      </c>
      <c r="F6" s="9">
        <v>1</v>
      </c>
      <c r="G6" s="6" t="s">
        <v>14</v>
      </c>
      <c r="H6" s="8">
        <v>900</v>
      </c>
      <c r="I6" s="8">
        <f t="shared" si="0"/>
        <v>22500</v>
      </c>
      <c r="J6" s="6"/>
    </row>
    <row r="7" spans="1:10" s="7" customFormat="1" ht="23" customHeight="1" x14ac:dyDescent="0.2">
      <c r="A7" s="6">
        <v>38547</v>
      </c>
      <c r="B7" s="6" t="s">
        <v>17</v>
      </c>
      <c r="C7" s="6" t="s">
        <v>18</v>
      </c>
      <c r="D7" s="9">
        <v>20</v>
      </c>
      <c r="E7" s="6" t="s">
        <v>19</v>
      </c>
      <c r="F7" s="9">
        <v>1</v>
      </c>
      <c r="G7" s="6" t="s">
        <v>16</v>
      </c>
      <c r="H7" s="8">
        <v>50</v>
      </c>
      <c r="I7" s="8">
        <f t="shared" si="0"/>
        <v>1000</v>
      </c>
      <c r="J7" s="6"/>
    </row>
    <row r="8" spans="1:10" s="7" customFormat="1" ht="23" customHeight="1" x14ac:dyDescent="0.2">
      <c r="A8" s="6">
        <v>38548</v>
      </c>
      <c r="B8" s="6" t="s">
        <v>20</v>
      </c>
      <c r="C8" s="6" t="s">
        <v>82</v>
      </c>
      <c r="D8" s="9">
        <v>30</v>
      </c>
      <c r="E8" s="6" t="s">
        <v>10</v>
      </c>
      <c r="F8" s="9">
        <v>1</v>
      </c>
      <c r="G8" s="6" t="s">
        <v>16</v>
      </c>
      <c r="H8" s="8">
        <v>268</v>
      </c>
      <c r="I8" s="8">
        <f t="shared" si="0"/>
        <v>8040</v>
      </c>
      <c r="J8" s="6"/>
    </row>
    <row r="9" spans="1:10" s="7" customFormat="1" ht="23" customHeight="1" x14ac:dyDescent="0.2">
      <c r="A9" s="6">
        <v>38549</v>
      </c>
      <c r="B9" s="6" t="s">
        <v>21</v>
      </c>
      <c r="C9" s="6" t="s">
        <v>83</v>
      </c>
      <c r="D9" s="9">
        <v>30</v>
      </c>
      <c r="E9" s="6" t="s">
        <v>10</v>
      </c>
      <c r="F9" s="9">
        <v>1</v>
      </c>
      <c r="G9" s="6" t="s">
        <v>16</v>
      </c>
      <c r="H9" s="8">
        <v>400</v>
      </c>
      <c r="I9" s="8">
        <f t="shared" si="0"/>
        <v>12000</v>
      </c>
      <c r="J9" s="6"/>
    </row>
    <row r="10" spans="1:10" s="7" customFormat="1" ht="23" customHeight="1" x14ac:dyDescent="0.2">
      <c r="A10" s="6">
        <v>38550</v>
      </c>
      <c r="B10" s="6" t="s">
        <v>22</v>
      </c>
      <c r="C10" s="6" t="s">
        <v>84</v>
      </c>
      <c r="D10" s="9">
        <v>30</v>
      </c>
      <c r="E10" s="6" t="s">
        <v>10</v>
      </c>
      <c r="F10" s="9">
        <v>1</v>
      </c>
      <c r="G10" s="6" t="s">
        <v>16</v>
      </c>
      <c r="H10" s="8">
        <v>200</v>
      </c>
      <c r="I10" s="8">
        <f t="shared" si="0"/>
        <v>6000</v>
      </c>
      <c r="J10" s="6"/>
    </row>
    <row r="11" spans="1:10" s="7" customFormat="1" ht="23" customHeight="1" x14ac:dyDescent="0.2">
      <c r="A11" s="6">
        <v>38551</v>
      </c>
      <c r="B11" s="6" t="s">
        <v>23</v>
      </c>
      <c r="C11" s="6" t="s">
        <v>85</v>
      </c>
      <c r="D11" s="9">
        <v>30</v>
      </c>
      <c r="E11" s="6" t="s">
        <v>10</v>
      </c>
      <c r="F11" s="9">
        <v>1</v>
      </c>
      <c r="G11" s="6" t="s">
        <v>16</v>
      </c>
      <c r="H11" s="8">
        <v>300</v>
      </c>
      <c r="I11" s="8">
        <f t="shared" si="0"/>
        <v>9000</v>
      </c>
      <c r="J11" s="6"/>
    </row>
    <row r="12" spans="1:10" s="7" customFormat="1" ht="23" customHeight="1" x14ac:dyDescent="0.2">
      <c r="A12" s="6">
        <v>38552</v>
      </c>
      <c r="B12" s="6" t="s">
        <v>24</v>
      </c>
      <c r="C12" s="6" t="s">
        <v>86</v>
      </c>
      <c r="D12" s="9">
        <v>30</v>
      </c>
      <c r="E12" s="6" t="s">
        <v>10</v>
      </c>
      <c r="F12" s="9">
        <v>1</v>
      </c>
      <c r="G12" s="6" t="s">
        <v>16</v>
      </c>
      <c r="H12" s="8">
        <v>1000</v>
      </c>
      <c r="I12" s="8">
        <f t="shared" si="0"/>
        <v>30000</v>
      </c>
      <c r="J12" s="6"/>
    </row>
    <row r="13" spans="1:10" s="7" customFormat="1" ht="23" customHeight="1" x14ac:dyDescent="0.2">
      <c r="A13" s="6">
        <v>38553</v>
      </c>
      <c r="B13" s="6" t="s">
        <v>25</v>
      </c>
      <c r="C13" s="6" t="s">
        <v>87</v>
      </c>
      <c r="D13" s="9">
        <v>30</v>
      </c>
      <c r="E13" s="6" t="s">
        <v>10</v>
      </c>
      <c r="F13" s="9">
        <v>1</v>
      </c>
      <c r="G13" s="6" t="s">
        <v>16</v>
      </c>
      <c r="H13" s="8">
        <v>400</v>
      </c>
      <c r="I13" s="8">
        <f t="shared" si="0"/>
        <v>12000</v>
      </c>
      <c r="J13" s="6"/>
    </row>
    <row r="14" spans="1:10" s="7" customFormat="1" ht="23" customHeight="1" x14ac:dyDescent="0.2">
      <c r="A14" s="6">
        <v>38554</v>
      </c>
      <c r="B14" s="6" t="s">
        <v>26</v>
      </c>
      <c r="C14" s="6" t="s">
        <v>88</v>
      </c>
      <c r="D14" s="9">
        <v>30</v>
      </c>
      <c r="E14" s="6" t="s">
        <v>10</v>
      </c>
      <c r="F14" s="9">
        <v>1</v>
      </c>
      <c r="G14" s="6" t="s">
        <v>16</v>
      </c>
      <c r="H14" s="8">
        <v>200</v>
      </c>
      <c r="I14" s="8">
        <f t="shared" si="0"/>
        <v>6000</v>
      </c>
      <c r="J14" s="6"/>
    </row>
    <row r="15" spans="1:10" s="7" customFormat="1" ht="23" customHeight="1" x14ac:dyDescent="0.2">
      <c r="A15" s="6">
        <v>38556</v>
      </c>
      <c r="B15" s="6" t="s">
        <v>27</v>
      </c>
      <c r="C15" s="6" t="s">
        <v>28</v>
      </c>
      <c r="D15" s="9"/>
      <c r="E15" s="6" t="s">
        <v>29</v>
      </c>
      <c r="F15" s="9">
        <v>1</v>
      </c>
      <c r="G15" s="6" t="s">
        <v>68</v>
      </c>
      <c r="H15" s="8">
        <v>30000</v>
      </c>
      <c r="I15" s="8">
        <f t="shared" si="0"/>
        <v>0</v>
      </c>
      <c r="J15" s="6"/>
    </row>
    <row r="16" spans="1:10" s="7" customFormat="1" ht="23" customHeight="1" x14ac:dyDescent="0.2">
      <c r="A16" s="6">
        <v>38557</v>
      </c>
      <c r="B16" s="6" t="s">
        <v>30</v>
      </c>
      <c r="C16" s="6" t="s">
        <v>31</v>
      </c>
      <c r="D16" s="9">
        <v>320</v>
      </c>
      <c r="E16" s="6" t="s">
        <v>32</v>
      </c>
      <c r="F16" s="9">
        <v>1</v>
      </c>
      <c r="G16" s="6" t="s">
        <v>59</v>
      </c>
      <c r="H16" s="8">
        <v>2</v>
      </c>
      <c r="I16" s="8">
        <f t="shared" si="0"/>
        <v>640</v>
      </c>
      <c r="J16" s="6"/>
    </row>
    <row r="17" spans="1:10" s="7" customFormat="1" ht="23" customHeight="1" x14ac:dyDescent="0.2">
      <c r="A17" s="6">
        <v>38558</v>
      </c>
      <c r="B17" s="6" t="s">
        <v>33</v>
      </c>
      <c r="C17" s="6" t="s">
        <v>34</v>
      </c>
      <c r="D17" s="9">
        <v>30</v>
      </c>
      <c r="E17" s="6" t="s">
        <v>10</v>
      </c>
      <c r="F17" s="9">
        <v>1</v>
      </c>
      <c r="G17" s="6" t="s">
        <v>16</v>
      </c>
      <c r="H17" s="8">
        <v>80</v>
      </c>
      <c r="I17" s="8">
        <f t="shared" si="0"/>
        <v>2400</v>
      </c>
      <c r="J17" s="6"/>
    </row>
    <row r="18" spans="1:10" s="16" customFormat="1" ht="23" customHeight="1" x14ac:dyDescent="0.2">
      <c r="A18" s="6">
        <v>38559</v>
      </c>
      <c r="B18" s="6" t="s">
        <v>35</v>
      </c>
      <c r="C18" s="6" t="s">
        <v>36</v>
      </c>
      <c r="D18" s="9">
        <v>1</v>
      </c>
      <c r="E18" s="6" t="s">
        <v>37</v>
      </c>
      <c r="F18" s="9">
        <v>1</v>
      </c>
      <c r="G18" s="6" t="s">
        <v>16</v>
      </c>
      <c r="H18" s="8">
        <v>4000</v>
      </c>
      <c r="I18" s="8">
        <f t="shared" si="0"/>
        <v>4000</v>
      </c>
      <c r="J18" s="6"/>
    </row>
    <row r="19" spans="1:10" s="7" customFormat="1" ht="23" customHeight="1" x14ac:dyDescent="0.2">
      <c r="A19" s="6">
        <v>38560</v>
      </c>
      <c r="B19" s="6" t="s">
        <v>38</v>
      </c>
      <c r="C19" s="6" t="s">
        <v>69</v>
      </c>
      <c r="D19" s="9">
        <v>1</v>
      </c>
      <c r="E19" s="6" t="s">
        <v>37</v>
      </c>
      <c r="F19" s="9">
        <v>1</v>
      </c>
      <c r="G19" s="6" t="s">
        <v>16</v>
      </c>
      <c r="H19" s="8">
        <v>5000</v>
      </c>
      <c r="I19" s="8">
        <f t="shared" si="0"/>
        <v>5000</v>
      </c>
      <c r="J19" s="6"/>
    </row>
    <row r="20" spans="1:10" s="7" customFormat="1" ht="23" customHeight="1" x14ac:dyDescent="0.2">
      <c r="A20" s="6">
        <v>38562</v>
      </c>
      <c r="B20" s="17" t="s">
        <v>39</v>
      </c>
      <c r="C20" s="6" t="s">
        <v>94</v>
      </c>
      <c r="D20" s="9">
        <v>3</v>
      </c>
      <c r="E20" s="6" t="s">
        <v>107</v>
      </c>
      <c r="F20" s="9">
        <v>1</v>
      </c>
      <c r="G20" s="6" t="s">
        <v>70</v>
      </c>
      <c r="H20" s="8">
        <v>3500</v>
      </c>
      <c r="I20" s="8">
        <f t="shared" si="0"/>
        <v>10500</v>
      </c>
      <c r="J20" s="6"/>
    </row>
    <row r="21" spans="1:10" s="7" customFormat="1" ht="23" customHeight="1" x14ac:dyDescent="0.2">
      <c r="A21" s="6"/>
      <c r="B21" s="19"/>
      <c r="C21" s="6" t="s">
        <v>108</v>
      </c>
      <c r="D21" s="9">
        <v>2</v>
      </c>
      <c r="E21" s="6" t="s">
        <v>61</v>
      </c>
      <c r="F21" s="9">
        <v>1</v>
      </c>
      <c r="G21" s="6" t="s">
        <v>91</v>
      </c>
      <c r="H21" s="8">
        <v>300</v>
      </c>
      <c r="I21" s="8">
        <f t="shared" si="0"/>
        <v>600</v>
      </c>
      <c r="J21" s="6"/>
    </row>
    <row r="22" spans="1:10" s="7" customFormat="1" ht="23" customHeight="1" x14ac:dyDescent="0.2">
      <c r="A22" s="6">
        <v>38563</v>
      </c>
      <c r="B22" s="17" t="s">
        <v>40</v>
      </c>
      <c r="C22" s="6" t="s">
        <v>90</v>
      </c>
      <c r="D22" s="9">
        <v>2</v>
      </c>
      <c r="E22" s="6" t="s">
        <v>58</v>
      </c>
      <c r="F22" s="9">
        <v>4</v>
      </c>
      <c r="G22" s="6" t="s">
        <v>67</v>
      </c>
      <c r="H22" s="8">
        <v>500</v>
      </c>
      <c r="I22" s="8">
        <f t="shared" si="0"/>
        <v>4000</v>
      </c>
      <c r="J22" s="6"/>
    </row>
    <row r="23" spans="1:10" s="7" customFormat="1" ht="23" customHeight="1" x14ac:dyDescent="0.2">
      <c r="A23" s="6"/>
      <c r="B23" s="19"/>
      <c r="C23" s="6" t="s">
        <v>109</v>
      </c>
      <c r="D23" s="9">
        <v>1</v>
      </c>
      <c r="E23" s="6" t="s">
        <v>58</v>
      </c>
      <c r="F23" s="9">
        <v>3</v>
      </c>
      <c r="G23" s="6" t="s">
        <v>67</v>
      </c>
      <c r="H23" s="8">
        <v>500</v>
      </c>
      <c r="I23" s="8">
        <f>D23*F23*H23</f>
        <v>1500</v>
      </c>
      <c r="J23" s="6"/>
    </row>
    <row r="24" spans="1:10" s="7" customFormat="1" ht="23" customHeight="1" x14ac:dyDescent="0.2">
      <c r="A24" s="6">
        <v>38564</v>
      </c>
      <c r="B24" s="6" t="s">
        <v>41</v>
      </c>
      <c r="C24" s="6" t="s">
        <v>89</v>
      </c>
      <c r="D24" s="9">
        <v>6</v>
      </c>
      <c r="E24" s="6" t="s">
        <v>61</v>
      </c>
      <c r="F24" s="9">
        <v>4</v>
      </c>
      <c r="G24" s="6" t="s">
        <v>71</v>
      </c>
      <c r="H24" s="8">
        <v>150</v>
      </c>
      <c r="I24" s="8">
        <f t="shared" si="0"/>
        <v>3600</v>
      </c>
      <c r="J24" s="6"/>
    </row>
    <row r="25" spans="1:10" s="7" customFormat="1" ht="23" customHeight="1" x14ac:dyDescent="0.2">
      <c r="A25" s="6"/>
      <c r="B25" s="6" t="s">
        <v>92</v>
      </c>
      <c r="C25" s="6" t="s">
        <v>93</v>
      </c>
      <c r="D25" s="9">
        <v>2</v>
      </c>
      <c r="E25" s="6" t="s">
        <v>61</v>
      </c>
      <c r="F25" s="9">
        <v>4</v>
      </c>
      <c r="G25" s="6" t="s">
        <v>71</v>
      </c>
      <c r="H25" s="8">
        <v>800</v>
      </c>
      <c r="I25" s="8">
        <f t="shared" si="0"/>
        <v>6400</v>
      </c>
      <c r="J25" s="6"/>
    </row>
    <row r="26" spans="1:10" s="7" customFormat="1" ht="23" customHeight="1" x14ac:dyDescent="0.2">
      <c r="A26" s="6">
        <v>38565</v>
      </c>
      <c r="B26" s="17" t="s">
        <v>95</v>
      </c>
      <c r="C26" s="6" t="s">
        <v>42</v>
      </c>
      <c r="D26" s="9">
        <v>1</v>
      </c>
      <c r="E26" s="6" t="s">
        <v>10</v>
      </c>
      <c r="F26" s="9">
        <v>4</v>
      </c>
      <c r="G26" s="6" t="s">
        <v>71</v>
      </c>
      <c r="H26" s="8">
        <v>3000</v>
      </c>
      <c r="I26" s="8">
        <f t="shared" si="0"/>
        <v>12000</v>
      </c>
      <c r="J26" s="6"/>
    </row>
    <row r="27" spans="1:10" s="7" customFormat="1" ht="23" customHeight="1" x14ac:dyDescent="0.2">
      <c r="A27" s="6"/>
      <c r="B27" s="19"/>
      <c r="C27" s="6" t="s">
        <v>76</v>
      </c>
      <c r="D27" s="9">
        <v>1</v>
      </c>
      <c r="E27" s="6" t="s">
        <v>61</v>
      </c>
      <c r="F27" s="9">
        <v>3</v>
      </c>
      <c r="G27" s="6" t="s">
        <v>71</v>
      </c>
      <c r="H27" s="8">
        <v>5000</v>
      </c>
      <c r="I27" s="8">
        <f t="shared" si="0"/>
        <v>15000</v>
      </c>
      <c r="J27" s="6"/>
    </row>
    <row r="28" spans="1:10" s="7" customFormat="1" ht="23" customHeight="1" x14ac:dyDescent="0.2">
      <c r="A28" s="6">
        <v>38567</v>
      </c>
      <c r="B28" s="17" t="s">
        <v>44</v>
      </c>
      <c r="C28" s="6" t="s">
        <v>104</v>
      </c>
      <c r="D28" s="9">
        <v>13</v>
      </c>
      <c r="E28" s="6" t="s">
        <v>43</v>
      </c>
      <c r="F28" s="9">
        <v>1</v>
      </c>
      <c r="G28" s="6" t="s">
        <v>77</v>
      </c>
      <c r="H28" s="8">
        <v>12000</v>
      </c>
      <c r="I28" s="8">
        <f t="shared" si="0"/>
        <v>156000</v>
      </c>
      <c r="J28" s="6" t="s">
        <v>106</v>
      </c>
    </row>
    <row r="29" spans="1:10" s="7" customFormat="1" ht="23" customHeight="1" x14ac:dyDescent="0.2">
      <c r="A29" s="6"/>
      <c r="B29" s="18"/>
      <c r="C29" s="6" t="s">
        <v>101</v>
      </c>
      <c r="D29" s="9">
        <v>2</v>
      </c>
      <c r="E29" s="6" t="s">
        <v>61</v>
      </c>
      <c r="F29" s="9">
        <v>4</v>
      </c>
      <c r="G29" s="6" t="s">
        <v>71</v>
      </c>
      <c r="H29" s="8">
        <v>1500</v>
      </c>
      <c r="I29" s="8">
        <f t="shared" si="0"/>
        <v>12000</v>
      </c>
      <c r="J29" s="6"/>
    </row>
    <row r="30" spans="1:10" s="7" customFormat="1" ht="23" customHeight="1" x14ac:dyDescent="0.2">
      <c r="A30" s="6"/>
      <c r="B30" s="18"/>
      <c r="C30" s="6" t="s">
        <v>102</v>
      </c>
      <c r="D30" s="9">
        <v>13</v>
      </c>
      <c r="E30" s="6" t="s">
        <v>61</v>
      </c>
      <c r="F30" s="9">
        <v>5</v>
      </c>
      <c r="G30" s="6" t="s">
        <v>71</v>
      </c>
      <c r="H30" s="8">
        <v>500</v>
      </c>
      <c r="I30" s="8">
        <f t="shared" si="0"/>
        <v>32500</v>
      </c>
      <c r="J30" s="6"/>
    </row>
    <row r="31" spans="1:10" s="7" customFormat="1" ht="23" customHeight="1" x14ac:dyDescent="0.2">
      <c r="A31" s="6"/>
      <c r="B31" s="18"/>
      <c r="C31" s="6" t="s">
        <v>78</v>
      </c>
      <c r="D31" s="9">
        <v>13</v>
      </c>
      <c r="E31" s="6" t="s">
        <v>61</v>
      </c>
      <c r="F31" s="9">
        <v>5</v>
      </c>
      <c r="G31" s="6" t="s">
        <v>71</v>
      </c>
      <c r="H31" s="8">
        <v>300</v>
      </c>
      <c r="I31" s="8">
        <f t="shared" si="0"/>
        <v>19500</v>
      </c>
      <c r="J31" s="6"/>
    </row>
    <row r="32" spans="1:10" s="7" customFormat="1" ht="23" customHeight="1" x14ac:dyDescent="0.2">
      <c r="A32" s="6"/>
      <c r="B32" s="18"/>
      <c r="C32" s="6" t="s">
        <v>103</v>
      </c>
      <c r="D32" s="9">
        <v>13</v>
      </c>
      <c r="E32" s="6" t="s">
        <v>79</v>
      </c>
      <c r="F32" s="9">
        <v>1</v>
      </c>
      <c r="G32" s="6" t="s">
        <v>77</v>
      </c>
      <c r="H32" s="8">
        <v>1800</v>
      </c>
      <c r="I32" s="8">
        <f t="shared" si="0"/>
        <v>23400</v>
      </c>
      <c r="J32" s="6"/>
    </row>
    <row r="33" spans="1:10" s="7" customFormat="1" ht="23" customHeight="1" x14ac:dyDescent="0.2">
      <c r="A33" s="6"/>
      <c r="B33" s="19"/>
      <c r="C33" s="6" t="s">
        <v>75</v>
      </c>
      <c r="D33" s="9">
        <v>1</v>
      </c>
      <c r="E33" s="6" t="s">
        <v>59</v>
      </c>
      <c r="F33" s="9">
        <v>1</v>
      </c>
      <c r="G33" s="6" t="s">
        <v>72</v>
      </c>
      <c r="H33" s="8">
        <v>3000</v>
      </c>
      <c r="I33" s="8">
        <f t="shared" si="0"/>
        <v>3000</v>
      </c>
      <c r="J33" s="6"/>
    </row>
    <row r="34" spans="1:10" s="7" customFormat="1" ht="23" customHeight="1" x14ac:dyDescent="0.2">
      <c r="A34" s="6">
        <v>38568</v>
      </c>
      <c r="B34" s="6" t="s">
        <v>45</v>
      </c>
      <c r="C34" s="6" t="s">
        <v>46</v>
      </c>
      <c r="D34" s="9">
        <v>20</v>
      </c>
      <c r="E34" s="6" t="s">
        <v>19</v>
      </c>
      <c r="F34" s="9">
        <v>1</v>
      </c>
      <c r="G34" s="6" t="s">
        <v>72</v>
      </c>
      <c r="H34" s="8">
        <v>1500</v>
      </c>
      <c r="I34" s="8">
        <f t="shared" si="0"/>
        <v>30000</v>
      </c>
      <c r="J34" s="6"/>
    </row>
    <row r="35" spans="1:10" s="7" customFormat="1" ht="23" customHeight="1" x14ac:dyDescent="0.2">
      <c r="A35" s="6">
        <v>38569</v>
      </c>
      <c r="B35" s="6" t="s">
        <v>47</v>
      </c>
      <c r="C35" s="6" t="s">
        <v>48</v>
      </c>
      <c r="D35" s="9">
        <v>5</v>
      </c>
      <c r="E35" s="6" t="s">
        <v>19</v>
      </c>
      <c r="F35" s="9">
        <v>1</v>
      </c>
      <c r="G35" s="6" t="s">
        <v>72</v>
      </c>
      <c r="H35" s="8">
        <v>400</v>
      </c>
      <c r="I35" s="8">
        <f>D35*F35*H35</f>
        <v>2000</v>
      </c>
      <c r="J35" s="6"/>
    </row>
    <row r="36" spans="1:10" s="7" customFormat="1" ht="23" customHeight="1" x14ac:dyDescent="0.2">
      <c r="A36" s="6">
        <v>38570</v>
      </c>
      <c r="B36" s="17" t="s">
        <v>49</v>
      </c>
      <c r="C36" s="6" t="s">
        <v>96</v>
      </c>
      <c r="D36" s="9">
        <v>33</v>
      </c>
      <c r="E36" s="6" t="s">
        <v>10</v>
      </c>
      <c r="F36" s="9">
        <v>1</v>
      </c>
      <c r="G36" s="6" t="s">
        <v>72</v>
      </c>
      <c r="H36" s="8">
        <v>195</v>
      </c>
      <c r="I36" s="8">
        <f t="shared" si="0"/>
        <v>6435</v>
      </c>
      <c r="J36" s="6"/>
    </row>
    <row r="37" spans="1:10" s="7" customFormat="1" ht="23" customHeight="1" x14ac:dyDescent="0.2">
      <c r="A37" s="6"/>
      <c r="B37" s="18"/>
      <c r="C37" s="6" t="s">
        <v>97</v>
      </c>
      <c r="D37" s="9">
        <v>30</v>
      </c>
      <c r="E37" s="6" t="s">
        <v>61</v>
      </c>
      <c r="F37" s="9">
        <v>1</v>
      </c>
      <c r="G37" s="6" t="s">
        <v>72</v>
      </c>
      <c r="H37" s="8">
        <v>210</v>
      </c>
      <c r="I37" s="8">
        <f t="shared" si="0"/>
        <v>6300</v>
      </c>
      <c r="J37" s="6"/>
    </row>
    <row r="38" spans="1:10" s="7" customFormat="1" ht="23" customHeight="1" x14ac:dyDescent="0.2">
      <c r="A38" s="6">
        <v>38571</v>
      </c>
      <c r="B38" s="6" t="s">
        <v>60</v>
      </c>
      <c r="C38" s="6" t="s">
        <v>105</v>
      </c>
      <c r="D38" s="9">
        <v>1</v>
      </c>
      <c r="E38" s="6" t="s">
        <v>59</v>
      </c>
      <c r="F38" s="9">
        <v>1</v>
      </c>
      <c r="G38" s="6" t="s">
        <v>72</v>
      </c>
      <c r="H38" s="8">
        <v>14000</v>
      </c>
      <c r="I38" s="8">
        <f t="shared" si="0"/>
        <v>14000</v>
      </c>
      <c r="J38" s="6"/>
    </row>
    <row r="39" spans="1:10" s="7" customFormat="1" ht="23" customHeight="1" x14ac:dyDescent="0.2">
      <c r="A39" s="6">
        <v>38572</v>
      </c>
      <c r="B39" s="6" t="s">
        <v>73</v>
      </c>
      <c r="C39" s="6" t="s">
        <v>112</v>
      </c>
      <c r="D39" s="9">
        <v>2</v>
      </c>
      <c r="E39" s="6" t="s">
        <v>74</v>
      </c>
      <c r="F39" s="9">
        <v>1</v>
      </c>
      <c r="G39" s="6" t="s">
        <v>72</v>
      </c>
      <c r="H39" s="8">
        <v>15000</v>
      </c>
      <c r="I39" s="8">
        <f t="shared" si="0"/>
        <v>30000</v>
      </c>
      <c r="J39" s="6"/>
    </row>
    <row r="40" spans="1:10" s="7" customFormat="1" ht="23" customHeight="1" x14ac:dyDescent="0.2">
      <c r="A40" s="6">
        <v>38573</v>
      </c>
      <c r="B40" s="6" t="s">
        <v>50</v>
      </c>
      <c r="C40" s="6" t="s">
        <v>98</v>
      </c>
      <c r="D40" s="9">
        <v>1</v>
      </c>
      <c r="E40" s="6" t="s">
        <v>29</v>
      </c>
      <c r="F40" s="9">
        <v>1</v>
      </c>
      <c r="G40" s="6" t="s">
        <v>72</v>
      </c>
      <c r="H40" s="8">
        <v>0.1</v>
      </c>
      <c r="I40" s="8">
        <f>H40*SUM(I2:I39)</f>
        <v>69381.5</v>
      </c>
      <c r="J40" s="6"/>
    </row>
    <row r="41" spans="1:10" s="7" customFormat="1" ht="23" customHeight="1" x14ac:dyDescent="0.2">
      <c r="A41" s="6"/>
      <c r="B41" s="6" t="s">
        <v>99</v>
      </c>
      <c r="C41" s="6" t="s">
        <v>100</v>
      </c>
      <c r="D41" s="9">
        <v>1</v>
      </c>
      <c r="E41" s="6" t="s">
        <v>59</v>
      </c>
      <c r="F41" s="9">
        <v>1</v>
      </c>
      <c r="G41" s="6" t="s">
        <v>72</v>
      </c>
      <c r="H41" s="8">
        <v>0.06</v>
      </c>
      <c r="I41" s="8">
        <f>H41*SUM(I2:I40)</f>
        <v>45791.79</v>
      </c>
      <c r="J41" s="6"/>
    </row>
    <row r="42" spans="1:10" ht="23" customHeight="1" x14ac:dyDescent="0.2">
      <c r="I42" s="14">
        <f>SUM(I2:I41)</f>
        <v>808988.29</v>
      </c>
    </row>
  </sheetData>
  <mergeCells count="6">
    <mergeCell ref="B28:B33"/>
    <mergeCell ref="B36:B37"/>
    <mergeCell ref="B3:B4"/>
    <mergeCell ref="B22:B23"/>
    <mergeCell ref="B20:B21"/>
    <mergeCell ref="B26:B27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>
      <selection activeCell="A34" sqref="A34"/>
    </sheetView>
  </sheetViews>
  <sheetFormatPr baseColWidth="10" defaultColWidth="8.83203125" defaultRowHeight="15" x14ac:dyDescent="0.2"/>
  <cols>
    <col min="1" max="1" width="220" customWidth="1"/>
  </cols>
  <sheetData>
    <row r="1" spans="1:1" x14ac:dyDescent="0.2">
      <c r="A1" t="s">
        <v>51</v>
      </c>
    </row>
    <row r="2" spans="1:1" x14ac:dyDescent="0.2">
      <c r="A2" s="1" t="s">
        <v>52</v>
      </c>
    </row>
    <row r="3" spans="1:1" x14ac:dyDescent="0.2">
      <c r="A3" s="2" t="s">
        <v>53</v>
      </c>
    </row>
    <row r="4" spans="1:1" x14ac:dyDescent="0.2">
      <c r="A4" s="3" t="s">
        <v>54</v>
      </c>
    </row>
    <row r="5" spans="1:1" x14ac:dyDescent="0.2">
      <c r="A5" s="4" t="s">
        <v>55</v>
      </c>
    </row>
    <row r="6" spans="1:1" x14ac:dyDescent="0.2">
      <c r="A6" s="5" t="s">
        <v>56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Sheet0 </vt:lpstr>
      <vt:lpstr>导入前必读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Microsoft Office 用户</cp:lastModifiedBy>
  <dcterms:created xsi:type="dcterms:W3CDTF">2021-05-20T03:00:17Z</dcterms:created>
  <dcterms:modified xsi:type="dcterms:W3CDTF">2021-07-20T11:07:46Z</dcterms:modified>
</cp:coreProperties>
</file>