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0" yWindow="0" windowWidth="23760" windowHeight="146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J31" i="2"/>
  <c r="J30" i="2"/>
  <c r="F30" i="2"/>
  <c r="J29" i="2"/>
  <c r="F29" i="2"/>
  <c r="J28" i="2"/>
  <c r="F28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<sst xmlns="http://schemas.openxmlformats.org/spreadsheetml/2006/main" count="110" uniqueCount="89">
  <si>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</si>
  <si>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</si>
  <si>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</si>
  <si>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</si>
  <si>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</si>
  <si>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</si>
  <si>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</si>
  <si>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</si>
  <si>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</si>
  <si>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</si>
  <si>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</si>
  <si>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</si>
  <si>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</si>
  <si>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</si>
  <si>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</si>
  <si>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</si>
  <si>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</si>
  <si>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</si>
  <si>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</si>
  <si>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</si>
  <si>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</si>
  <si>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</si>
  <si>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</si>
  <si>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</si>
  <si>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</si>
  <si>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</si>
  <si>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</si>
  <si>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</si>
  <si>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</si>
  <si>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</si>
  <si>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</si>
  <si>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</si>
  <si>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</si>
  <si>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</si>
  <si>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</si>
  <si>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</si>
  <si>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</si>
  <si>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</si>
  <si>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</si>
  <si>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</si>
  <si>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</si>
  <si>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</si>
  <si>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</si>
  <si>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</si>
  <si>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</si>
  <si>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</si>
  <si>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</si>
  <si>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</si>
  <si>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</si>
  <si>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</si>
  <si>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</si>
  <si>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</si>
  <si>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</si>
  <si>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</si>
  <si>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</si>
  <si>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</si>
  <si>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</si>
  <si>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</si>
  <si>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</si>
  <si>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</si>
  <si>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</si>
  <si>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</si>
  <si>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</si>
  <si>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</si>
  <si>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</si>
  <si>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</si>
  <si>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</si>
  <si>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</si>
  <si>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</si>
  <si>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</si>
  <si>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</si>
  <si>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</si>
  <si>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</si>
  <si>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</si>
  <si>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</si>
  <si>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</si>
  <si>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</si>
  <si>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</si>
  <si>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</si>
  <si>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</si>
  <si>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</si>
  <si>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</si>
  <si>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</si>
  <si>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</si>
  <si>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</si>
  <si>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</si>
  <si>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</si>
  <si>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团号：KMJB-1800906-XLT291</t>
    <phoneticPr fontId="12" type="noConversion"/>
  </si>
  <si>
    <t>会议日期：2018年9月6-9日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</si>
</sst>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80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 2" xfId="1"/>
    <cellStyle name="常规 3" xfId="2"/>
    <cellStyle name="常规 4" xfId="3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topLeftCell="A16" workbookViewId="0">
      <selection activeCell="F47" sqref="A45:XFD52"/>
    </sheetView>
  </sheetViews>
  <sheetFormatPr baseColWidth="10" defaultColWidth="9" defaultRowHeight="21" customHeight="1" x14ac:dyDescent="0"/>
  <cols>
    <col min="1" max="1" width="9" style="31"/>
    <col min="2" max="2" width="16.6640625" customWidth="1"/>
    <col min="3" max="3" width="10.83203125" style="32" bestFit="1" customWidth="1"/>
    <col min="5" max="5" width="12.83203125" customWidth="1"/>
    <col min="9" max="9" width="24.8320312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1" t="s">
        <v>87</v>
      </c>
      <c r="I4" s="71"/>
      <c r="J4" s="71" t="s">
        <v>88</v>
      </c>
    </row>
    <row r="5" spans="1:12" ht="21" customHeight="1">
      <c r="H5" s="72"/>
      <c r="I5" s="72"/>
      <c r="J5" s="72"/>
    </row>
    <row r="6" spans="1:12" ht="21" customHeight="1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>
      <c r="A8" s="59">
        <v>1</v>
      </c>
      <c r="B8" s="64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14</v>
      </c>
    </row>
    <row r="9" spans="1:12" ht="21" customHeight="1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19" hidden="1" customHeight="1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hidden="1" customHeight="1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hidden="1" customHeight="1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>
      <c r="A14" s="60">
        <v>2</v>
      </c>
      <c r="B14" s="65" t="s">
        <v>16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17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>
      <c r="A17" s="59">
        <v>3</v>
      </c>
      <c r="B17" s="64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6" t="s">
        <v>20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hidden="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hidden="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8"/>
    </row>
    <row r="22" spans="1:10" ht="21" customHeight="1">
      <c r="A22" s="59">
        <v>4</v>
      </c>
      <c r="B22" s="64" t="s">
        <v>22</v>
      </c>
      <c r="C22" s="67">
        <v>40000</v>
      </c>
      <c r="D22" s="70">
        <v>1</v>
      </c>
      <c r="E22" s="67">
        <f t="shared" si="2"/>
        <v>40000</v>
      </c>
      <c r="F22" s="37">
        <v>0</v>
      </c>
      <c r="G22" s="37">
        <v>0</v>
      </c>
      <c r="H22" s="37">
        <f t="shared" si="0"/>
        <v>0</v>
      </c>
      <c r="I22" s="45"/>
      <c r="J22" s="76" t="s">
        <v>23</v>
      </c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>
      <c r="A24" s="38"/>
      <c r="B24" s="39" t="s">
        <v>24</v>
      </c>
      <c r="C24" s="40">
        <f>SUM(C22)</f>
        <v>40000</v>
      </c>
      <c r="D24" s="40">
        <f t="shared" ref="D24:E24" si="6">SUM(D22)</f>
        <v>1</v>
      </c>
      <c r="E24" s="40">
        <f t="shared" si="6"/>
        <v>40000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8"/>
    </row>
    <row r="25" spans="1:10" ht="21" customHeight="1">
      <c r="A25" s="60">
        <v>5</v>
      </c>
      <c r="B25" s="65" t="s">
        <v>25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3" t="s">
        <v>26</v>
      </c>
    </row>
    <row r="26" spans="1:10" ht="21" customHeight="1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>
      <c r="A28" s="59">
        <v>6</v>
      </c>
      <c r="B28" s="64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29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hidden="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hidden="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8"/>
    </row>
    <row r="33" spans="1:10" ht="21" customHeight="1">
      <c r="A33" s="59">
        <v>7</v>
      </c>
      <c r="B33" s="64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hidden="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hidden="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>
      <c r="A38" s="59">
        <v>8</v>
      </c>
      <c r="B38" s="64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34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>
      <c r="A41" s="59">
        <v>9</v>
      </c>
      <c r="B41" s="64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37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hidden="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>
      <c r="A45" s="60">
        <v>10</v>
      </c>
      <c r="B45" s="64" t="s">
        <v>39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9"/>
    </row>
    <row r="46" spans="1:10" ht="21" customHeight="1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0"/>
    </row>
    <row r="47" spans="1:10" ht="21" hidden="1" customHeight="1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0"/>
    </row>
    <row r="48" spans="1:10" ht="21" hidden="1" customHeight="1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0"/>
    </row>
    <row r="49" spans="1:10" ht="21" hidden="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hidden="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hidden="1" customHeight="1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1"/>
    </row>
    <row r="53" spans="1:10" ht="21" customHeight="1">
      <c r="A53" s="38"/>
      <c r="B53" s="39" t="s">
        <v>41</v>
      </c>
      <c r="C53" s="40">
        <f>SUM(C52,C44,C40,C37,C32,C27,C24,C21,C16,C13)</f>
        <v>40000</v>
      </c>
      <c r="D53" s="40">
        <f t="shared" ref="D53:H53" si="22">SUM(D52,D44,D40,D37,D32,D27,D24,D21,D16,D13)</f>
        <v>1</v>
      </c>
      <c r="E53" s="40">
        <f t="shared" si="22"/>
        <v>40000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>
      <c r="A58" s="56">
        <f>E53</f>
        <v>40000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9">
        <f>A58-C58</f>
        <v>40000</v>
      </c>
    </row>
    <row r="60" spans="1:10" ht="21" customHeight="1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L28" sqref="L28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52</v>
      </c>
      <c r="E5" s="5"/>
      <c r="F5" s="82" t="s">
        <v>53</v>
      </c>
      <c r="G5" s="82"/>
      <c r="H5" s="5" t="s">
        <v>54</v>
      </c>
      <c r="I5" s="4"/>
      <c r="J5" s="82" t="s">
        <v>55</v>
      </c>
      <c r="K5" s="83"/>
    </row>
    <row r="6" spans="2:11" ht="20" customHeight="1">
      <c r="B6" s="6"/>
      <c r="C6" s="7"/>
      <c r="D6" s="8" t="s">
        <v>56</v>
      </c>
      <c r="E6" s="8"/>
      <c r="F6" s="84" t="s">
        <v>57</v>
      </c>
      <c r="G6" s="84"/>
      <c r="H6" s="8" t="s">
        <v>58</v>
      </c>
      <c r="I6" s="7"/>
      <c r="J6" s="84" t="s">
        <v>59</v>
      </c>
      <c r="K6" s="85"/>
    </row>
    <row r="7" spans="2:11" ht="20" customHeight="1">
      <c r="B7" s="6"/>
      <c r="C7" s="7"/>
      <c r="D7" s="8" t="s">
        <v>60</v>
      </c>
      <c r="E7" s="8"/>
      <c r="F7" s="84" t="s">
        <v>61</v>
      </c>
      <c r="G7" s="84"/>
      <c r="H7" s="8" t="s">
        <v>62</v>
      </c>
      <c r="I7" s="22"/>
      <c r="J7" s="84"/>
      <c r="K7" s="85"/>
    </row>
    <row r="8" spans="2:11" ht="20" customHeight="1">
      <c r="B8" s="9"/>
      <c r="C8" s="10"/>
      <c r="D8" s="11"/>
      <c r="E8" s="11"/>
      <c r="F8" s="12"/>
      <c r="G8" s="12"/>
      <c r="H8" s="11" t="s">
        <v>63</v>
      </c>
      <c r="I8" s="23"/>
      <c r="J8" s="86"/>
      <c r="K8" s="87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88" t="s">
        <v>1</v>
      </c>
      <c r="C10" s="89"/>
      <c r="D10" s="14" t="s">
        <v>64</v>
      </c>
      <c r="E10" s="90" t="s">
        <v>65</v>
      </c>
      <c r="F10" s="91"/>
      <c r="G10" s="16" t="s">
        <v>66</v>
      </c>
      <c r="H10" s="15" t="s">
        <v>67</v>
      </c>
      <c r="I10" s="90" t="s">
        <v>68</v>
      </c>
      <c r="J10" s="91"/>
      <c r="K10" s="16" t="s">
        <v>69</v>
      </c>
    </row>
    <row r="11" spans="2:11" ht="20" customHeight="1">
      <c r="B11" s="92">
        <v>1</v>
      </c>
      <c r="C11" s="93"/>
      <c r="D11" s="104" t="s">
        <v>70</v>
      </c>
      <c r="E11" s="92" t="s">
        <v>71</v>
      </c>
      <c r="F11" s="93"/>
      <c r="G11" s="17">
        <v>0</v>
      </c>
      <c r="H11" s="17"/>
      <c r="I11" s="94"/>
      <c r="J11" s="95"/>
      <c r="K11" s="24" t="s">
        <v>72</v>
      </c>
    </row>
    <row r="12" spans="2:11" ht="20" customHeight="1">
      <c r="B12" s="92">
        <v>2</v>
      </c>
      <c r="C12" s="93"/>
      <c r="D12" s="105"/>
      <c r="E12" s="96" t="s">
        <v>73</v>
      </c>
      <c r="F12" s="96"/>
      <c r="G12" s="17">
        <v>0</v>
      </c>
      <c r="H12" s="17"/>
      <c r="I12" s="94"/>
      <c r="J12" s="95"/>
      <c r="K12" s="24" t="s">
        <v>74</v>
      </c>
    </row>
    <row r="13" spans="2:11" ht="20" customHeight="1">
      <c r="B13" s="92">
        <v>3</v>
      </c>
      <c r="C13" s="93"/>
      <c r="D13" s="105"/>
      <c r="E13" s="92" t="s">
        <v>75</v>
      </c>
      <c r="F13" s="93"/>
      <c r="G13" s="17">
        <v>0</v>
      </c>
      <c r="H13" s="17"/>
      <c r="I13" s="94"/>
      <c r="J13" s="95"/>
      <c r="K13" s="24" t="s">
        <v>72</v>
      </c>
    </row>
    <row r="14" spans="2:11" ht="20" customHeight="1">
      <c r="B14" s="92">
        <v>4</v>
      </c>
      <c r="C14" s="93"/>
      <c r="D14" s="105"/>
      <c r="E14" s="92" t="s">
        <v>76</v>
      </c>
      <c r="F14" s="93"/>
      <c r="G14" s="17">
        <v>0</v>
      </c>
      <c r="H14" s="17"/>
      <c r="I14" s="94"/>
      <c r="J14" s="95"/>
      <c r="K14" s="24" t="s">
        <v>77</v>
      </c>
    </row>
    <row r="15" spans="2:11" ht="20" customHeight="1">
      <c r="B15" s="92">
        <v>5</v>
      </c>
      <c r="C15" s="93"/>
      <c r="D15" s="104" t="s">
        <v>39</v>
      </c>
      <c r="E15" s="96"/>
      <c r="F15" s="96"/>
      <c r="G15" s="17">
        <v>0</v>
      </c>
      <c r="H15" s="17"/>
      <c r="I15" s="94"/>
      <c r="J15" s="95"/>
      <c r="K15" s="24"/>
    </row>
    <row r="16" spans="2:11" ht="20" customHeight="1">
      <c r="B16" s="92">
        <v>6</v>
      </c>
      <c r="C16" s="93"/>
      <c r="D16" s="105"/>
      <c r="E16" s="96"/>
      <c r="F16" s="96"/>
      <c r="G16" s="17">
        <v>0</v>
      </c>
      <c r="H16" s="17"/>
      <c r="I16" s="94"/>
      <c r="J16" s="95"/>
      <c r="K16" s="24"/>
    </row>
    <row r="17" spans="1:11" ht="20" customHeight="1">
      <c r="B17" s="92">
        <v>7</v>
      </c>
      <c r="C17" s="93"/>
      <c r="D17" s="106"/>
      <c r="E17" s="96"/>
      <c r="F17" s="96"/>
      <c r="G17" s="17">
        <v>0</v>
      </c>
      <c r="H17" s="17"/>
      <c r="I17" s="94"/>
      <c r="J17" s="95"/>
      <c r="K17" s="24"/>
    </row>
    <row r="18" spans="1:11" ht="20" customHeight="1">
      <c r="B18" s="90" t="s">
        <v>41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100" t="s">
        <v>67</v>
      </c>
      <c r="C20" s="100"/>
      <c r="D20" s="100"/>
      <c r="E20" s="100"/>
      <c r="F20" s="100"/>
      <c r="G20" s="100" t="s">
        <v>78</v>
      </c>
      <c r="H20" s="100"/>
      <c r="I20" s="100"/>
      <c r="J20" s="100"/>
      <c r="K20" s="16" t="s">
        <v>79</v>
      </c>
    </row>
    <row r="21" spans="1:11" ht="20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80</v>
      </c>
      <c r="C23" s="13"/>
      <c r="D23" s="13"/>
      <c r="E23" s="13"/>
      <c r="F23" s="13" t="s">
        <v>48</v>
      </c>
      <c r="G23" s="13" t="s">
        <v>81</v>
      </c>
      <c r="H23" s="13"/>
      <c r="I23" s="13"/>
      <c r="J23" s="13" t="s">
        <v>50</v>
      </c>
      <c r="K23" s="13"/>
    </row>
    <row r="26" spans="1:11" ht="17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" customHeight="1">
      <c r="B28" s="3"/>
      <c r="C28" s="4"/>
      <c r="D28" s="5" t="s">
        <v>52</v>
      </c>
      <c r="E28" s="5"/>
      <c r="F28" s="82" t="str">
        <f>F5</f>
        <v>马丽娜</v>
      </c>
      <c r="G28" s="82"/>
      <c r="H28" s="5" t="s">
        <v>54</v>
      </c>
      <c r="I28" s="4"/>
      <c r="J28" s="82" t="str">
        <f>J5</f>
        <v>业务助理</v>
      </c>
      <c r="K28" s="83"/>
    </row>
    <row r="29" spans="1:11" ht="20" customHeight="1">
      <c r="B29" s="6"/>
      <c r="C29" s="7"/>
      <c r="D29" s="8" t="s">
        <v>56</v>
      </c>
      <c r="E29" s="8"/>
      <c r="F29" s="84" t="str">
        <f>F6</f>
        <v>北京</v>
      </c>
      <c r="G29" s="84"/>
      <c r="H29" s="8" t="s">
        <v>58</v>
      </c>
      <c r="I29" s="7"/>
      <c r="J29" s="84" t="str">
        <f>J6</f>
        <v>会将2部B组</v>
      </c>
      <c r="K29" s="85"/>
    </row>
    <row r="30" spans="1:11" ht="20" customHeight="1">
      <c r="B30" s="6"/>
      <c r="C30" s="7"/>
      <c r="D30" s="8" t="s">
        <v>60</v>
      </c>
      <c r="E30" s="8"/>
      <c r="F30" s="84" t="str">
        <f>F7</f>
        <v>9月22日-23日</v>
      </c>
      <c r="G30" s="84"/>
      <c r="H30" s="8" t="s">
        <v>62</v>
      </c>
      <c r="I30" s="22"/>
      <c r="J30" s="84">
        <f>J7</f>
        <v>0</v>
      </c>
      <c r="K30" s="85"/>
    </row>
    <row r="31" spans="1:11" ht="20" customHeight="1">
      <c r="B31" s="9"/>
      <c r="C31" s="10"/>
      <c r="D31" s="11"/>
      <c r="E31" s="11"/>
      <c r="F31" s="12"/>
      <c r="G31" s="12"/>
      <c r="H31" s="11" t="s">
        <v>63</v>
      </c>
      <c r="I31" s="23"/>
      <c r="J31" s="86">
        <f>J8</f>
        <v>0</v>
      </c>
      <c r="K31" s="87"/>
    </row>
    <row r="32" spans="1:11" ht="20" customHeight="1"/>
    <row r="33" spans="2:11" ht="20" customHeight="1">
      <c r="B33" s="96"/>
      <c r="C33" s="96"/>
      <c r="D33" s="19" t="s">
        <v>83</v>
      </c>
      <c r="E33" s="96" t="s">
        <v>84</v>
      </c>
      <c r="F33" s="96"/>
      <c r="G33" s="17" t="s">
        <v>85</v>
      </c>
      <c r="H33" s="17" t="s">
        <v>86</v>
      </c>
      <c r="I33" s="102" t="s">
        <v>41</v>
      </c>
      <c r="J33" s="102"/>
      <c r="K33" s="28" t="s">
        <v>69</v>
      </c>
    </row>
    <row r="34" spans="2:11" ht="20" customHeight="1">
      <c r="B34" s="96">
        <v>1</v>
      </c>
      <c r="C34" s="96"/>
      <c r="D34" s="20"/>
      <c r="E34" s="103">
        <v>43000</v>
      </c>
      <c r="F34" s="96"/>
      <c r="G34" s="17">
        <v>100</v>
      </c>
      <c r="H34" s="17">
        <v>1</v>
      </c>
      <c r="I34" s="94">
        <f>G34*H34</f>
        <v>100</v>
      </c>
      <c r="J34" s="95"/>
      <c r="K34" s="29"/>
    </row>
    <row r="35" spans="2:11" ht="20" customHeight="1">
      <c r="B35" s="96">
        <v>2</v>
      </c>
      <c r="C35" s="96"/>
      <c r="D35" s="20"/>
      <c r="E35" s="103">
        <v>43001</v>
      </c>
      <c r="F35" s="96"/>
      <c r="G35" s="17">
        <v>200</v>
      </c>
      <c r="H35" s="17">
        <v>1</v>
      </c>
      <c r="I35" s="94">
        <f t="shared" ref="I35:I36" si="0">G35*H35</f>
        <v>200</v>
      </c>
      <c r="J35" s="95"/>
      <c r="K35" s="29"/>
    </row>
    <row r="36" spans="2:11" ht="20" customHeight="1">
      <c r="B36" s="96">
        <v>3</v>
      </c>
      <c r="C36" s="96"/>
      <c r="D36" s="20"/>
      <c r="E36" s="96"/>
      <c r="F36" s="96"/>
      <c r="G36" s="17">
        <v>0</v>
      </c>
      <c r="H36" s="17">
        <v>0</v>
      </c>
      <c r="I36" s="94">
        <f t="shared" si="0"/>
        <v>0</v>
      </c>
      <c r="J36" s="95"/>
      <c r="K36" s="29"/>
    </row>
    <row r="37" spans="2:11" ht="20" customHeight="1">
      <c r="B37" s="90" t="s">
        <v>41</v>
      </c>
      <c r="C37" s="97"/>
      <c r="D37" s="97"/>
      <c r="E37" s="97"/>
      <c r="F37" s="91"/>
      <c r="G37" s="18"/>
      <c r="H37" s="18">
        <f>SUM(H19:H36)</f>
        <v>2</v>
      </c>
      <c r="I37" s="98">
        <f>SUM(I34:J36)</f>
        <v>300</v>
      </c>
      <c r="J37" s="99"/>
      <c r="K37" s="25"/>
    </row>
    <row r="38" spans="2:11" ht="20" customHeight="1">
      <c r="B38" s="13" t="s">
        <v>80</v>
      </c>
      <c r="C38" s="13"/>
      <c r="D38" s="13"/>
      <c r="E38" s="13"/>
      <c r="F38" s="13" t="s">
        <v>48</v>
      </c>
      <c r="G38" s="13" t="s">
        <v>81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MA LINA</cp:lastModifiedBy>
  <cp:lastPrinted>2017-09-06T05:53:00Z</cp:lastPrinted>
  <dcterms:created xsi:type="dcterms:W3CDTF">2014-04-15T08:52:00Z</dcterms:created>
  <dcterms:modified xsi:type="dcterms:W3CDTF">2018-09-02T02:58:50Z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