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<sst xmlns="http://schemas.openxmlformats.org/spreadsheetml/2006/main" count="115" uniqueCount="90">
  <si>
    <t>【借款报销单】</t>
  </si>
  <si>
    <t>团号：HMOA-250110-ZJT892</t>
  </si>
  <si>
    <t>会议日期：2025.1.20-2025.1.22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</si>
  <si>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</si>
  <si>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</si>
  <si>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</si>
  <si>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</si>
  <si>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</si>
  <si>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</si>
  <si>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</si>
  <si>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</si>
  <si>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</si>
  <si>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</si>
  <si>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</si>
  <si>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</si>
  <si>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</si>
  <si>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</si>
  <si>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</si>
  <si>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</si>
  <si>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</si>
  <si>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</si>
  <si>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</si>
  <si>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</si>
  <si>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</si>
  <si>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</si>
  <si>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</si>
  <si>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</si>
  <si>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餐饮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</si>
  <si>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</si>
  <si>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</si>
  <si>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</si>
  <si>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</si>
  <si>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</si>
  <si>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</si>
  <si>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</si>
  <si>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</si>
  <si>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</si>
  <si>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</si>
  <si>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</si>
  <si>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</si>
  <si>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</si>
  <si>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</si>
  <si>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</si>
  <si>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</si>
  <si>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</si>
  <si>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</si>
  <si>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</si>
  <si>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</si>
  <si>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</si>
  <si>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</si>
  <si>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</si>
  <si>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</si>
  <si>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</si>
  <si>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</si>
  <si>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</si>
  <si>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</si>
  <si>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</si>
  <si>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</si>
  <si>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苏奕璇</t>
  </si>
  <si>
    <t>职位:</t>
  </si>
  <si>
    <t>实习生</t>
  </si>
  <si>
    <t>发生地:</t>
  </si>
  <si>
    <t>江苏南京</t>
  </si>
  <si>
    <t>部门:</t>
  </si>
  <si>
    <t>业务7部</t>
  </si>
  <si>
    <t>发生日期:</t>
  </si>
  <si>
    <t>2025.1.20-2025.1.22</t>
  </si>
  <si>
    <t>报销日期:</t>
  </si>
  <si>
    <t>团号:</t>
  </si>
  <si>
    <t>HMOA-250110-ZJT892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</si>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</sst>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4" zoomScaleNormal="84" workbookViewId="0">
      <selection activeCell="J65" sqref="J65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23.95</v>
      </c>
      <c r="G8" s="57">
        <v>0</v>
      </c>
      <c r="H8" s="77">
        <f>F8</f>
        <v>23.95</v>
      </c>
      <c r="I8" s="78" t="s">
        <v>16</v>
      </c>
      <c r="J8" s="79" t="s">
        <v>17</v>
      </c>
    </row>
    <row r="9" customHeight="1" spans="1:10">
      <c r="A9" s="55"/>
      <c r="B9" s="56"/>
      <c r="C9" s="57"/>
      <c r="D9" s="55"/>
      <c r="E9" s="57"/>
      <c r="F9" s="77">
        <v>24.76</v>
      </c>
      <c r="G9" s="57">
        <v>0</v>
      </c>
      <c r="H9" s="77">
        <f>F9</f>
        <v>24.76</v>
      </c>
      <c r="I9" s="80" t="s">
        <v>16</v>
      </c>
      <c r="J9" s="81"/>
    </row>
    <row r="10" customHeight="1" spans="1:10">
      <c r="A10" s="55"/>
      <c r="B10" s="56"/>
      <c r="C10" s="57"/>
      <c r="D10" s="55"/>
      <c r="E10" s="57"/>
      <c r="F10" s="77"/>
      <c r="G10" s="57">
        <v>0</v>
      </c>
      <c r="H10" s="77">
        <f>F10</f>
        <v>0</v>
      </c>
      <c r="I10" s="80"/>
      <c r="J10" s="81"/>
    </row>
    <row r="11" customHeight="1" spans="1:10">
      <c r="A11" s="55"/>
      <c r="B11" s="56"/>
      <c r="C11" s="57"/>
      <c r="D11" s="55"/>
      <c r="E11" s="57"/>
      <c r="F11" s="77"/>
      <c r="G11" s="57">
        <v>0</v>
      </c>
      <c r="H11" s="77">
        <f>F11</f>
        <v>0</v>
      </c>
      <c r="I11" s="78"/>
      <c r="J11" s="81"/>
    </row>
    <row r="12" s="46" customFormat="1" customHeight="1" spans="1:10">
      <c r="A12" s="58"/>
      <c r="B12" s="59" t="s">
        <v>18</v>
      </c>
      <c r="C12" s="60">
        <f>SUM(C8)</f>
        <v>0</v>
      </c>
      <c r="D12" s="60">
        <f>SUM(D8)</f>
        <v>0</v>
      </c>
      <c r="E12" s="60">
        <f>SUM(E8)</f>
        <v>0</v>
      </c>
      <c r="F12" s="60">
        <f>SUM(F8:F11)</f>
        <v>48.71</v>
      </c>
      <c r="G12" s="60">
        <f>SUM(G8:G11)</f>
        <v>0</v>
      </c>
      <c r="H12" s="60">
        <f>SUM(H8:H11)</f>
        <v>48.71</v>
      </c>
      <c r="I12" s="58" t="s">
        <v>19</v>
      </c>
      <c r="J12" s="82"/>
    </row>
    <row r="13" customHeight="1" spans="1:10">
      <c r="A13" s="61">
        <v>2</v>
      </c>
      <c r="B13" s="62" t="s">
        <v>20</v>
      </c>
      <c r="C13" s="63">
        <v>0</v>
      </c>
      <c r="D13" s="61"/>
      <c r="E13" s="63">
        <f>C13*D13</f>
        <v>0</v>
      </c>
      <c r="F13" s="57">
        <v>0</v>
      </c>
      <c r="G13" s="57">
        <v>0</v>
      </c>
      <c r="H13" s="57">
        <f>F13+G13</f>
        <v>0</v>
      </c>
      <c r="I13" s="55"/>
      <c r="J13" s="79" t="s">
        <v>21</v>
      </c>
    </row>
    <row r="14" customHeight="1" spans="1:10">
      <c r="A14" s="64"/>
      <c r="B14" s="65"/>
      <c r="C14" s="66"/>
      <c r="D14" s="64"/>
      <c r="E14" s="66"/>
      <c r="F14" s="57">
        <v>0</v>
      </c>
      <c r="G14" s="57">
        <v>0</v>
      </c>
      <c r="H14" s="57">
        <f t="shared" ref="H14" si="0">F14+G14</f>
        <v>0</v>
      </c>
      <c r="I14" s="55"/>
      <c r="J14" s="81"/>
    </row>
    <row r="15" s="46" customFormat="1" customHeight="1" spans="1:10">
      <c r="A15" s="58"/>
      <c r="B15" s="59" t="s">
        <v>22</v>
      </c>
      <c r="C15" s="60">
        <f>SUM(C13)</f>
        <v>0</v>
      </c>
      <c r="D15" s="60">
        <f>SUM(D13)</f>
        <v>0</v>
      </c>
      <c r="E15" s="60">
        <f>SUM(E13)</f>
        <v>0</v>
      </c>
      <c r="F15" s="60">
        <f>SUM(F13:F14)</f>
        <v>0</v>
      </c>
      <c r="G15" s="60">
        <f>SUM(G13:G14)</f>
        <v>0</v>
      </c>
      <c r="H15" s="60">
        <f>SUM(H13:H14)</f>
        <v>0</v>
      </c>
      <c r="I15" s="58"/>
      <c r="J15" s="82"/>
    </row>
    <row r="16" ht="20" customHeight="1" spans="1:10">
      <c r="A16" s="55">
        <v>3</v>
      </c>
      <c r="B16" s="56" t="s">
        <v>23</v>
      </c>
      <c r="C16" s="57">
        <v>0</v>
      </c>
      <c r="D16" s="55"/>
      <c r="E16" s="57">
        <f>C16*D16</f>
        <v>0</v>
      </c>
      <c r="F16" s="57">
        <v>0</v>
      </c>
      <c r="G16" s="57">
        <v>0</v>
      </c>
      <c r="H16" s="57">
        <f t="shared" ref="H16:H21" si="1">F16+G16</f>
        <v>0</v>
      </c>
      <c r="I16" s="83"/>
      <c r="J16" s="84" t="s">
        <v>24</v>
      </c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 t="shared" si="1"/>
        <v>0</v>
      </c>
      <c r="I17" s="55"/>
      <c r="J17" s="85"/>
    </row>
    <row r="18" customHeight="1" spans="1:10">
      <c r="A18" s="55"/>
      <c r="B18" s="56"/>
      <c r="C18" s="57"/>
      <c r="D18" s="55"/>
      <c r="E18" s="57"/>
      <c r="F18" s="57">
        <v>0</v>
      </c>
      <c r="G18" s="57">
        <v>0</v>
      </c>
      <c r="H18" s="57">
        <f t="shared" si="1"/>
        <v>0</v>
      </c>
      <c r="I18" s="55"/>
      <c r="J18" s="85"/>
    </row>
    <row r="19" customHeight="1" spans="1:10">
      <c r="A19" s="55"/>
      <c r="B19" s="56"/>
      <c r="C19" s="57"/>
      <c r="D19" s="55"/>
      <c r="E19" s="57"/>
      <c r="F19" s="57">
        <v>0</v>
      </c>
      <c r="G19" s="57">
        <v>0</v>
      </c>
      <c r="H19" s="57">
        <f t="shared" si="1"/>
        <v>0</v>
      </c>
      <c r="I19" s="55"/>
      <c r="J19" s="85"/>
    </row>
    <row r="20" s="46" customFormat="1" customHeight="1" spans="1:10">
      <c r="A20" s="58"/>
      <c r="B20" s="59" t="s">
        <v>25</v>
      </c>
      <c r="C20" s="60">
        <f>SUM(C16)</f>
        <v>0</v>
      </c>
      <c r="D20" s="60">
        <f t="shared" ref="D20:E20" si="2">SUM(D16)</f>
        <v>0</v>
      </c>
      <c r="E20" s="60">
        <f t="shared" si="2"/>
        <v>0</v>
      </c>
      <c r="F20" s="60">
        <f>SUM(F16:F19)</f>
        <v>0</v>
      </c>
      <c r="G20" s="60">
        <f t="shared" ref="G20:H20" si="3">SUM(G16:G19)</f>
        <v>0</v>
      </c>
      <c r="H20" s="60">
        <f t="shared" si="3"/>
        <v>0</v>
      </c>
      <c r="I20" s="58"/>
      <c r="J20" s="86"/>
    </row>
    <row r="21" customHeight="1" spans="1:10">
      <c r="A21" s="55">
        <v>4</v>
      </c>
      <c r="B21" s="56" t="s">
        <v>26</v>
      </c>
      <c r="C21" s="57">
        <v>0</v>
      </c>
      <c r="D21" s="55"/>
      <c r="E21" s="57">
        <f>C21*D21</f>
        <v>0</v>
      </c>
      <c r="F21" s="57">
        <v>22</v>
      </c>
      <c r="G21" s="57">
        <v>0</v>
      </c>
      <c r="H21" s="57">
        <f t="shared" si="1"/>
        <v>22</v>
      </c>
      <c r="I21" s="78" t="s">
        <v>27</v>
      </c>
      <c r="J21" s="84" t="s">
        <v>28</v>
      </c>
    </row>
    <row r="22" customHeight="1" spans="1:10">
      <c r="A22" s="55"/>
      <c r="B22" s="56"/>
      <c r="C22" s="57"/>
      <c r="D22" s="55"/>
      <c r="E22" s="57"/>
      <c r="F22" s="57">
        <v>29.59</v>
      </c>
      <c r="G22" s="57">
        <v>0</v>
      </c>
      <c r="H22" s="57">
        <f t="shared" ref="H21:H28" si="4">F22+G22</f>
        <v>29.59</v>
      </c>
      <c r="I22" s="78" t="s">
        <v>27</v>
      </c>
      <c r="J22" s="85"/>
    </row>
    <row r="23" customHeight="1" spans="1:10">
      <c r="A23" s="55"/>
      <c r="B23" s="56"/>
      <c r="C23" s="57"/>
      <c r="D23" s="55"/>
      <c r="E23" s="57"/>
      <c r="F23" s="57">
        <v>31.2</v>
      </c>
      <c r="G23" s="57">
        <v>0</v>
      </c>
      <c r="H23" s="57">
        <f t="shared" si="4"/>
        <v>31.2</v>
      </c>
      <c r="I23" s="78" t="s">
        <v>27</v>
      </c>
      <c r="J23" s="85"/>
    </row>
    <row r="24" customHeight="1" spans="1:10">
      <c r="A24" s="55"/>
      <c r="B24" s="56"/>
      <c r="C24" s="57"/>
      <c r="D24" s="55"/>
      <c r="E24" s="57"/>
      <c r="F24" s="57">
        <v>43.58</v>
      </c>
      <c r="G24" s="57">
        <v>0</v>
      </c>
      <c r="H24" s="57">
        <f t="shared" si="4"/>
        <v>43.58</v>
      </c>
      <c r="I24" s="78" t="s">
        <v>27</v>
      </c>
      <c r="J24" s="85"/>
    </row>
    <row r="25" customHeight="1" spans="1:10">
      <c r="A25" s="55"/>
      <c r="B25" s="56"/>
      <c r="C25" s="57"/>
      <c r="D25" s="55"/>
      <c r="E25" s="57"/>
      <c r="F25" s="57">
        <v>23</v>
      </c>
      <c r="G25" s="57">
        <v>0</v>
      </c>
      <c r="H25" s="57">
        <f t="shared" si="4"/>
        <v>23</v>
      </c>
      <c r="I25" s="78" t="s">
        <v>27</v>
      </c>
      <c r="J25" s="85"/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 t="shared" si="4"/>
        <v>0</v>
      </c>
      <c r="I26" s="78"/>
      <c r="J26" s="85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4"/>
        <v>0</v>
      </c>
      <c r="I27" s="78"/>
      <c r="J27" s="85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 t="shared" si="4"/>
        <v>0</v>
      </c>
      <c r="I28" s="78"/>
      <c r="J28" s="85"/>
    </row>
    <row r="29" s="46" customFormat="1" customHeight="1" spans="1:10">
      <c r="A29" s="58"/>
      <c r="B29" s="59" t="s">
        <v>29</v>
      </c>
      <c r="C29" s="60">
        <f>SUM(C21)</f>
        <v>0</v>
      </c>
      <c r="D29" s="60">
        <f t="shared" ref="D29:E29" si="5">SUM(D21)</f>
        <v>0</v>
      </c>
      <c r="E29" s="60">
        <f t="shared" si="5"/>
        <v>0</v>
      </c>
      <c r="F29" s="60">
        <f>SUM(F21:F28)</f>
        <v>149.37</v>
      </c>
      <c r="G29" s="60">
        <f>SUM(G21:G28)</f>
        <v>0</v>
      </c>
      <c r="H29" s="60">
        <f>SUM(H21:H28)</f>
        <v>149.37</v>
      </c>
      <c r="I29" s="58"/>
      <c r="J29" s="86"/>
    </row>
    <row r="30" customHeight="1" spans="1:10">
      <c r="A30" s="61">
        <v>5</v>
      </c>
      <c r="B30" s="62" t="s">
        <v>30</v>
      </c>
      <c r="C30" s="63">
        <v>0</v>
      </c>
      <c r="D30" s="61"/>
      <c r="E30" s="63">
        <f>C30*D30</f>
        <v>0</v>
      </c>
      <c r="F30" s="57">
        <v>0</v>
      </c>
      <c r="G30" s="57">
        <v>0</v>
      </c>
      <c r="H30" s="57">
        <f>F30+G30</f>
        <v>0</v>
      </c>
      <c r="I30" s="80"/>
      <c r="J30" s="79"/>
    </row>
    <row r="31" customHeight="1" spans="1:10">
      <c r="A31" s="67"/>
      <c r="B31" s="68"/>
      <c r="C31" s="69"/>
      <c r="D31" s="67"/>
      <c r="E31" s="69"/>
      <c r="F31" s="57">
        <v>0</v>
      </c>
      <c r="G31" s="57">
        <v>0</v>
      </c>
      <c r="H31" s="57">
        <f>F31+G31</f>
        <v>0</v>
      </c>
      <c r="I31" s="80"/>
      <c r="J31" s="81"/>
    </row>
    <row r="32" customHeight="1" spans="1:10">
      <c r="A32" s="67"/>
      <c r="B32" s="68"/>
      <c r="C32" s="69"/>
      <c r="D32" s="67"/>
      <c r="E32" s="69"/>
      <c r="F32" s="57">
        <v>0</v>
      </c>
      <c r="G32" s="57">
        <v>0</v>
      </c>
      <c r="H32" s="57">
        <f t="shared" ref="H32:H37" si="6">F32+G32</f>
        <v>0</v>
      </c>
      <c r="I32" s="80"/>
      <c r="J32" s="81"/>
    </row>
    <row r="33" customHeight="1" spans="1:10">
      <c r="A33" s="67"/>
      <c r="B33" s="68"/>
      <c r="C33" s="69"/>
      <c r="D33" s="67"/>
      <c r="E33" s="69"/>
      <c r="F33" s="57">
        <v>0</v>
      </c>
      <c r="G33" s="57">
        <v>0</v>
      </c>
      <c r="H33" s="57">
        <f t="shared" si="6"/>
        <v>0</v>
      </c>
      <c r="I33" s="78"/>
      <c r="J33" s="81"/>
    </row>
    <row r="34" s="46" customFormat="1" customHeight="1" spans="1:10">
      <c r="A34" s="58"/>
      <c r="B34" s="59" t="s">
        <v>31</v>
      </c>
      <c r="C34" s="60">
        <f>SUM(C30)</f>
        <v>0</v>
      </c>
      <c r="D34" s="60">
        <f t="shared" ref="D34:E34" si="7">SUM(D30)</f>
        <v>0</v>
      </c>
      <c r="E34" s="60">
        <f t="shared" si="7"/>
        <v>0</v>
      </c>
      <c r="F34" s="60">
        <f>SUM(F30:F33)</f>
        <v>0</v>
      </c>
      <c r="G34" s="60">
        <f>SUM(G30:G33)</f>
        <v>0</v>
      </c>
      <c r="H34" s="60">
        <f>SUM(H30:H33)</f>
        <v>0</v>
      </c>
      <c r="I34" s="58"/>
      <c r="J34" s="82"/>
    </row>
    <row r="35" customHeight="1" spans="1:10">
      <c r="A35" s="55">
        <v>6</v>
      </c>
      <c r="B35" s="56" t="s">
        <v>32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 t="shared" ref="H35:H40" si="8">F35+G35</f>
        <v>0</v>
      </c>
      <c r="I35" s="55"/>
      <c r="J35" s="79" t="s">
        <v>33</v>
      </c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8"/>
        <v>0</v>
      </c>
      <c r="I36" s="55"/>
      <c r="J36" s="85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8"/>
        <v>0</v>
      </c>
      <c r="I37" s="55"/>
      <c r="J37" s="85"/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 t="shared" si="8"/>
        <v>0</v>
      </c>
      <c r="I38" s="55"/>
      <c r="J38" s="85"/>
    </row>
    <row r="39" s="46" customFormat="1" customHeight="1" spans="1:10">
      <c r="A39" s="58"/>
      <c r="B39" s="59" t="s">
        <v>34</v>
      </c>
      <c r="C39" s="60">
        <f>SUM(C35)</f>
        <v>0</v>
      </c>
      <c r="D39" s="60">
        <f t="shared" ref="D39:E39" si="9">SUM(D35)</f>
        <v>0</v>
      </c>
      <c r="E39" s="60">
        <f t="shared" si="9"/>
        <v>0</v>
      </c>
      <c r="F39" s="60">
        <f>SUM(F35:F38)</f>
        <v>0</v>
      </c>
      <c r="G39" s="60">
        <f t="shared" ref="G39:H39" si="10">SUM(G35:G38)</f>
        <v>0</v>
      </c>
      <c r="H39" s="60">
        <f t="shared" si="10"/>
        <v>0</v>
      </c>
      <c r="I39" s="58"/>
      <c r="J39" s="86"/>
    </row>
    <row r="40" customHeight="1" spans="1:10">
      <c r="A40" s="55">
        <v>7</v>
      </c>
      <c r="B40" s="56" t="s">
        <v>35</v>
      </c>
      <c r="C40" s="57">
        <v>0</v>
      </c>
      <c r="D40" s="55"/>
      <c r="E40" s="57">
        <f>C40*D40</f>
        <v>0</v>
      </c>
      <c r="F40" s="57">
        <v>0</v>
      </c>
      <c r="G40" s="57">
        <v>0</v>
      </c>
      <c r="H40" s="57">
        <f>F40+G40</f>
        <v>0</v>
      </c>
      <c r="I40" s="87"/>
      <c r="J40" s="84"/>
    </row>
    <row r="41" customHeight="1" spans="1:10">
      <c r="A41" s="55"/>
      <c r="B41" s="56"/>
      <c r="C41" s="57"/>
      <c r="D41" s="55"/>
      <c r="E41" s="57"/>
      <c r="F41" s="57">
        <v>0</v>
      </c>
      <c r="G41" s="57">
        <v>0</v>
      </c>
      <c r="H41" s="57">
        <f>F41+G41</f>
        <v>0</v>
      </c>
      <c r="I41" s="87"/>
      <c r="J41" s="85"/>
    </row>
    <row r="42" s="46" customFormat="1" customHeight="1" spans="1:10">
      <c r="A42" s="58"/>
      <c r="B42" s="59" t="s">
        <v>36</v>
      </c>
      <c r="C42" s="60">
        <f>SUM(C40)</f>
        <v>0</v>
      </c>
      <c r="D42" s="60">
        <f t="shared" ref="D42:E42" si="11">SUM(D40)</f>
        <v>0</v>
      </c>
      <c r="E42" s="60">
        <f t="shared" si="11"/>
        <v>0</v>
      </c>
      <c r="F42" s="60">
        <f>SUM(F40:F41)</f>
        <v>0</v>
      </c>
      <c r="G42" s="60">
        <f>SUM(G40:G41)</f>
        <v>0</v>
      </c>
      <c r="H42" s="60">
        <f>SUM(H40:H41)</f>
        <v>0</v>
      </c>
      <c r="I42" s="58"/>
      <c r="J42" s="86"/>
    </row>
    <row r="43" customHeight="1" spans="1:10">
      <c r="A43" s="55">
        <v>8</v>
      </c>
      <c r="B43" s="56" t="s">
        <v>37</v>
      </c>
      <c r="C43" s="57">
        <v>0</v>
      </c>
      <c r="D43" s="55"/>
      <c r="E43" s="57">
        <f t="shared" ref="E41:E50" si="12">C43*D43</f>
        <v>0</v>
      </c>
      <c r="F43" s="57">
        <v>0</v>
      </c>
      <c r="G43" s="57">
        <v>0</v>
      </c>
      <c r="H43" s="57">
        <f t="shared" ref="H43:H48" si="13">F43+G43</f>
        <v>0</v>
      </c>
      <c r="I43" s="55"/>
      <c r="J43" s="84" t="s">
        <v>38</v>
      </c>
    </row>
    <row r="44" customHeight="1" spans="1:10">
      <c r="A44" s="55"/>
      <c r="B44" s="56"/>
      <c r="C44" s="57"/>
      <c r="D44" s="55"/>
      <c r="E44" s="57"/>
      <c r="F44" s="57">
        <v>0</v>
      </c>
      <c r="G44" s="57">
        <v>0</v>
      </c>
      <c r="H44" s="57">
        <f t="shared" si="13"/>
        <v>0</v>
      </c>
      <c r="I44" s="55"/>
      <c r="J44" s="85"/>
    </row>
    <row r="45" s="46" customFormat="1" customHeight="1" spans="1:10">
      <c r="A45" s="58"/>
      <c r="B45" s="59" t="s">
        <v>39</v>
      </c>
      <c r="C45" s="60">
        <f>SUM(C43)</f>
        <v>0</v>
      </c>
      <c r="D45" s="60">
        <f t="shared" ref="D45:E45" si="14">SUM(D43)</f>
        <v>0</v>
      </c>
      <c r="E45" s="60">
        <f t="shared" si="14"/>
        <v>0</v>
      </c>
      <c r="F45" s="60">
        <f>SUM(F43:F44)</f>
        <v>0</v>
      </c>
      <c r="G45" s="60">
        <f t="shared" ref="G45:H45" si="15">SUM(G43:G44)</f>
        <v>0</v>
      </c>
      <c r="H45" s="60">
        <f t="shared" si="15"/>
        <v>0</v>
      </c>
      <c r="I45" s="58"/>
      <c r="J45" s="86"/>
    </row>
    <row r="46" customHeight="1" spans="1:10">
      <c r="A46" s="55">
        <v>9</v>
      </c>
      <c r="B46" s="56" t="s">
        <v>40</v>
      </c>
      <c r="C46" s="57">
        <v>0</v>
      </c>
      <c r="D46" s="55"/>
      <c r="E46" s="57">
        <f t="shared" si="12"/>
        <v>0</v>
      </c>
      <c r="F46" s="57">
        <v>0</v>
      </c>
      <c r="G46" s="57">
        <v>0</v>
      </c>
      <c r="H46" s="57">
        <f t="shared" si="13"/>
        <v>0</v>
      </c>
      <c r="I46" s="55"/>
      <c r="J46" s="79" t="s">
        <v>41</v>
      </c>
    </row>
    <row r="47" customHeight="1" spans="1:10">
      <c r="A47" s="55"/>
      <c r="B47" s="56"/>
      <c r="C47" s="57"/>
      <c r="D47" s="55"/>
      <c r="E47" s="57"/>
      <c r="F47" s="57">
        <v>0</v>
      </c>
      <c r="G47" s="57">
        <v>0</v>
      </c>
      <c r="H47" s="57">
        <f t="shared" si="13"/>
        <v>0</v>
      </c>
      <c r="I47" s="55"/>
      <c r="J47" s="81"/>
    </row>
    <row r="48" customHeight="1" spans="1:10">
      <c r="A48" s="55"/>
      <c r="B48" s="56"/>
      <c r="C48" s="57"/>
      <c r="D48" s="55"/>
      <c r="E48" s="57"/>
      <c r="F48" s="57">
        <v>0</v>
      </c>
      <c r="G48" s="57">
        <v>0</v>
      </c>
      <c r="H48" s="57">
        <f t="shared" si="13"/>
        <v>0</v>
      </c>
      <c r="I48" s="55"/>
      <c r="J48" s="81"/>
    </row>
    <row r="49" s="46" customFormat="1" customHeight="1" spans="1:10">
      <c r="A49" s="58"/>
      <c r="B49" s="59" t="s">
        <v>42</v>
      </c>
      <c r="C49" s="60">
        <f>SUM(C46)</f>
        <v>0</v>
      </c>
      <c r="D49" s="60">
        <f t="shared" ref="D49:E49" si="16">SUM(D46)</f>
        <v>0</v>
      </c>
      <c r="E49" s="60">
        <f t="shared" si="16"/>
        <v>0</v>
      </c>
      <c r="F49" s="60">
        <f>SUM(F46:F48)</f>
        <v>0</v>
      </c>
      <c r="G49" s="60" t="s">
        <v>43</v>
      </c>
      <c r="H49" s="60">
        <f t="shared" ref="H49" si="17">SUM(H46:H48)</f>
        <v>0</v>
      </c>
      <c r="I49" s="58"/>
      <c r="J49" s="82"/>
    </row>
    <row r="50" customHeight="1" spans="1:10">
      <c r="A50" s="61">
        <v>10</v>
      </c>
      <c r="B50" s="56" t="s">
        <v>44</v>
      </c>
      <c r="C50" s="57">
        <v>0</v>
      </c>
      <c r="D50" s="55"/>
      <c r="E50" s="57">
        <f t="shared" si="12"/>
        <v>0</v>
      </c>
      <c r="F50" s="57">
        <v>0</v>
      </c>
      <c r="G50" s="57">
        <v>0</v>
      </c>
      <c r="H50" s="57">
        <f t="shared" ref="H50:H52" si="18">F50+G50</f>
        <v>0</v>
      </c>
      <c r="I50" s="55"/>
      <c r="J50" s="84"/>
    </row>
    <row r="51" customHeight="1" spans="1:10">
      <c r="A51" s="67"/>
      <c r="B51" s="56"/>
      <c r="C51" s="57"/>
      <c r="D51" s="55"/>
      <c r="E51" s="57"/>
      <c r="F51" s="57">
        <v>0</v>
      </c>
      <c r="G51" s="57">
        <v>0</v>
      </c>
      <c r="H51" s="57">
        <f t="shared" si="18"/>
        <v>0</v>
      </c>
      <c r="I51" s="55"/>
      <c r="J51" s="85"/>
    </row>
    <row r="52" customHeight="1" spans="1:10">
      <c r="A52" s="67"/>
      <c r="B52" s="56"/>
      <c r="C52" s="57"/>
      <c r="D52" s="55"/>
      <c r="E52" s="57"/>
      <c r="F52" s="57">
        <v>0</v>
      </c>
      <c r="G52" s="57">
        <v>0</v>
      </c>
      <c r="H52" s="57">
        <f t="shared" si="18"/>
        <v>0</v>
      </c>
      <c r="I52" s="55"/>
      <c r="J52" s="85"/>
    </row>
    <row r="53" s="46" customFormat="1" customHeight="1" spans="1:10">
      <c r="A53" s="58"/>
      <c r="B53" s="59" t="s">
        <v>45</v>
      </c>
      <c r="C53" s="60">
        <f>SUM(C50)</f>
        <v>0</v>
      </c>
      <c r="D53" s="60">
        <f>SUM(D50)</f>
        <v>0</v>
      </c>
      <c r="E53" s="60">
        <f>SUM(E50)</f>
        <v>0</v>
      </c>
      <c r="F53" s="60">
        <f>SUM(F50:F52)</f>
        <v>0</v>
      </c>
      <c r="G53" s="60">
        <f>SUM(G50:G52)</f>
        <v>0</v>
      </c>
      <c r="H53" s="60">
        <f>SUM(H50:H52)</f>
        <v>0</v>
      </c>
      <c r="I53" s="58"/>
      <c r="J53" s="86"/>
    </row>
    <row r="54" customHeight="1" spans="1:10">
      <c r="A54" s="58"/>
      <c r="B54" s="59" t="s">
        <v>46</v>
      </c>
      <c r="C54" s="60">
        <f t="shared" ref="C54:H54" si="19">SUM(C53,C49,C45,C42,C39,C34,C29,C20,C15,C12)</f>
        <v>0</v>
      </c>
      <c r="D54" s="60">
        <f t="shared" si="19"/>
        <v>0</v>
      </c>
      <c r="E54" s="60">
        <f t="shared" si="19"/>
        <v>0</v>
      </c>
      <c r="F54" s="60">
        <f t="shared" si="19"/>
        <v>198.08</v>
      </c>
      <c r="G54" s="60">
        <f t="shared" si="19"/>
        <v>0</v>
      </c>
      <c r="H54" s="60">
        <f t="shared" si="19"/>
        <v>198.08</v>
      </c>
      <c r="I54" s="58"/>
      <c r="J54" s="88"/>
    </row>
    <row r="58" customHeight="1" spans="1:9">
      <c r="A58" s="70" t="s">
        <v>47</v>
      </c>
      <c r="B58" s="71"/>
      <c r="C58" s="72" t="s">
        <v>48</v>
      </c>
      <c r="D58" s="72"/>
      <c r="E58" s="72" t="s">
        <v>49</v>
      </c>
      <c r="F58" s="72"/>
      <c r="G58" s="72" t="s">
        <v>50</v>
      </c>
      <c r="H58" s="72"/>
      <c r="I58" s="89" t="s">
        <v>51</v>
      </c>
    </row>
    <row r="59" customHeight="1" spans="1:9">
      <c r="A59" s="73">
        <f>F54</f>
        <v>198.08</v>
      </c>
      <c r="B59" s="73"/>
      <c r="C59" s="73">
        <f>H54</f>
        <v>198.08</v>
      </c>
      <c r="D59" s="73"/>
      <c r="E59" s="73">
        <f>F54</f>
        <v>198.08</v>
      </c>
      <c r="F59" s="73"/>
      <c r="G59" s="73">
        <f>G54</f>
        <v>0</v>
      </c>
      <c r="H59" s="73"/>
      <c r="I59" s="90">
        <f>A59-C59</f>
        <v>0</v>
      </c>
    </row>
    <row r="61" customHeight="1" spans="1:9">
      <c r="A61" s="46" t="s">
        <v>52</v>
      </c>
      <c r="B61" s="46"/>
      <c r="C61" s="74" t="s">
        <v>53</v>
      </c>
      <c r="D61" s="46"/>
      <c r="E61" s="46" t="s">
        <v>54</v>
      </c>
      <c r="F61" s="46"/>
      <c r="G61" s="46" t="s">
        <v>55</v>
      </c>
      <c r="H61" s="46"/>
      <c r="I61" s="4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1"/>
    <mergeCell ref="A13:A14"/>
    <mergeCell ref="A16:A19"/>
    <mergeCell ref="A21:A28"/>
    <mergeCell ref="A30:A33"/>
    <mergeCell ref="A35:A38"/>
    <mergeCell ref="A40:A41"/>
    <mergeCell ref="A43:A44"/>
    <mergeCell ref="A46:A48"/>
    <mergeCell ref="A50:A52"/>
    <mergeCell ref="B6:B7"/>
    <mergeCell ref="B8:B11"/>
    <mergeCell ref="B13:B14"/>
    <mergeCell ref="B16:B19"/>
    <mergeCell ref="B21:B28"/>
    <mergeCell ref="B30:B33"/>
    <mergeCell ref="B35:B38"/>
    <mergeCell ref="B40:B41"/>
    <mergeCell ref="B43:B44"/>
    <mergeCell ref="B46:B48"/>
    <mergeCell ref="B50:B52"/>
    <mergeCell ref="C8:C11"/>
    <mergeCell ref="C13:C14"/>
    <mergeCell ref="C16:C19"/>
    <mergeCell ref="C21:C28"/>
    <mergeCell ref="C30:C33"/>
    <mergeCell ref="C35:C38"/>
    <mergeCell ref="C40:C41"/>
    <mergeCell ref="C43:C44"/>
    <mergeCell ref="C46:C48"/>
    <mergeCell ref="C50:C52"/>
    <mergeCell ref="D8:D11"/>
    <mergeCell ref="D13:D14"/>
    <mergeCell ref="D16:D19"/>
    <mergeCell ref="D21:D28"/>
    <mergeCell ref="D30:D33"/>
    <mergeCell ref="D35:D38"/>
    <mergeCell ref="D40:D41"/>
    <mergeCell ref="D43:D44"/>
    <mergeCell ref="D46:D48"/>
    <mergeCell ref="D50:D52"/>
    <mergeCell ref="E8:E11"/>
    <mergeCell ref="E13:E14"/>
    <mergeCell ref="E16:E19"/>
    <mergeCell ref="E21:E28"/>
    <mergeCell ref="E30:E33"/>
    <mergeCell ref="E35:E38"/>
    <mergeCell ref="E40:E41"/>
    <mergeCell ref="E43:E44"/>
    <mergeCell ref="E46:E48"/>
    <mergeCell ref="E50:E52"/>
    <mergeCell ref="J4:J5"/>
    <mergeCell ref="J6:J7"/>
    <mergeCell ref="J8:J12"/>
    <mergeCell ref="J13:J15"/>
    <mergeCell ref="J16:J20"/>
    <mergeCell ref="J21:J29"/>
    <mergeCell ref="J30:J34"/>
    <mergeCell ref="J35:J39"/>
    <mergeCell ref="J40:J42"/>
    <mergeCell ref="J43:J45"/>
    <mergeCell ref="J46:J49"/>
    <mergeCell ref="J50:J53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F7" sqref="F7:G7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57</v>
      </c>
      <c r="E5" s="6"/>
      <c r="F5" s="25" t="s">
        <v>58</v>
      </c>
      <c r="G5" s="25"/>
      <c r="H5" s="6" t="s">
        <v>59</v>
      </c>
      <c r="I5" s="5"/>
      <c r="J5" s="25" t="s">
        <v>60</v>
      </c>
      <c r="K5" s="31"/>
    </row>
    <row r="6" ht="20.1" customHeight="1" spans="2:11">
      <c r="B6" s="7"/>
      <c r="C6" s="8"/>
      <c r="D6" s="9" t="s">
        <v>61</v>
      </c>
      <c r="E6" s="9"/>
      <c r="F6" s="26" t="s">
        <v>62</v>
      </c>
      <c r="G6" s="26"/>
      <c r="H6" s="9" t="s">
        <v>63</v>
      </c>
      <c r="I6" s="8"/>
      <c r="J6" s="25" t="s">
        <v>64</v>
      </c>
      <c r="K6" s="31"/>
    </row>
    <row r="7" ht="20.1" customHeight="1" spans="2:11">
      <c r="B7" s="7"/>
      <c r="C7" s="8"/>
      <c r="D7" s="9" t="s">
        <v>65</v>
      </c>
      <c r="E7" s="9"/>
      <c r="F7" s="26" t="s">
        <v>66</v>
      </c>
      <c r="G7" s="26"/>
      <c r="H7" s="9" t="s">
        <v>67</v>
      </c>
      <c r="I7" s="8"/>
      <c r="J7" s="32">
        <v>45699</v>
      </c>
      <c r="K7" s="33"/>
    </row>
    <row r="8" ht="20.1" customHeight="1" spans="2:11">
      <c r="B8" s="10"/>
      <c r="C8" s="11"/>
      <c r="D8" s="12"/>
      <c r="E8" s="12"/>
      <c r="F8" s="27"/>
      <c r="G8" s="27"/>
      <c r="H8" s="12" t="s">
        <v>68</v>
      </c>
      <c r="I8" s="11"/>
      <c r="J8" s="27" t="s">
        <v>69</v>
      </c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70</v>
      </c>
      <c r="E10" s="13" t="s">
        <v>71</v>
      </c>
      <c r="F10" s="14"/>
      <c r="G10" s="20" t="s">
        <v>72</v>
      </c>
      <c r="H10" s="14" t="s">
        <v>73</v>
      </c>
      <c r="I10" s="13" t="s">
        <v>74</v>
      </c>
      <c r="J10" s="14"/>
      <c r="K10" s="20" t="s">
        <v>75</v>
      </c>
    </row>
    <row r="11" ht="20.1" customHeight="1" spans="2:11">
      <c r="B11" s="15">
        <v>1</v>
      </c>
      <c r="C11" s="16"/>
      <c r="D11" s="17" t="s">
        <v>76</v>
      </c>
      <c r="E11" s="15" t="s">
        <v>77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78</v>
      </c>
      <c r="F12" s="22"/>
      <c r="G12" s="28">
        <f>23.95+24.76</f>
        <v>48.71</v>
      </c>
      <c r="H12" s="28">
        <f>23.95+24.76</f>
        <v>48.71</v>
      </c>
      <c r="I12" s="35">
        <v>0</v>
      </c>
      <c r="J12" s="36"/>
      <c r="K12" s="37"/>
    </row>
    <row r="13" ht="20.1" customHeight="1" spans="2:11">
      <c r="B13" s="15">
        <v>3</v>
      </c>
      <c r="C13" s="16"/>
      <c r="D13" s="18"/>
      <c r="E13" s="15" t="s">
        <v>79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80</v>
      </c>
      <c r="F14" s="16"/>
      <c r="G14" s="28">
        <f>22+29.59+31.2+43.58+23</f>
        <v>149.37</v>
      </c>
      <c r="H14" s="28">
        <f>22+29.59+31.2+43.58+23</f>
        <v>149.37</v>
      </c>
      <c r="I14" s="35">
        <v>0</v>
      </c>
      <c r="J14" s="36"/>
      <c r="K14" s="37"/>
    </row>
    <row r="15" ht="20.1" customHeight="1" spans="2:11">
      <c r="B15" s="15">
        <v>5</v>
      </c>
      <c r="C15" s="16"/>
      <c r="D15" s="17" t="s">
        <v>44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46</v>
      </c>
      <c r="C16" s="19"/>
      <c r="D16" s="19"/>
      <c r="E16" s="19"/>
      <c r="F16" s="14"/>
      <c r="G16" s="29">
        <f>SUM(G11:G15)</f>
        <v>198.08</v>
      </c>
      <c r="H16" s="29">
        <f>SUM(H11:H15)</f>
        <v>198.08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73</v>
      </c>
      <c r="C18" s="20"/>
      <c r="D18" s="20"/>
      <c r="E18" s="20"/>
      <c r="F18" s="20"/>
      <c r="G18" s="20" t="s">
        <v>81</v>
      </c>
      <c r="H18" s="20"/>
      <c r="I18" s="20"/>
      <c r="J18" s="20"/>
      <c r="K18" s="20" t="s">
        <v>82</v>
      </c>
    </row>
    <row r="19" ht="20.1" customHeight="1" spans="2:11">
      <c r="B19" s="21">
        <f>H16</f>
        <v>198.08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198.08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83</v>
      </c>
      <c r="C21" s="8"/>
      <c r="D21" s="8"/>
      <c r="E21" s="8"/>
      <c r="F21" s="8" t="s">
        <v>53</v>
      </c>
      <c r="G21" s="8" t="s">
        <v>84</v>
      </c>
      <c r="H21" s="8"/>
      <c r="I21" s="8"/>
      <c r="J21" s="8" t="s">
        <v>55</v>
      </c>
      <c r="K21" s="8"/>
    </row>
    <row r="24" ht="20.4" spans="1:11">
      <c r="A24" s="2" t="s">
        <v>85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57</v>
      </c>
      <c r="E26" s="6"/>
      <c r="F26" s="25"/>
      <c r="G26" s="25"/>
      <c r="H26" s="6" t="s">
        <v>59</v>
      </c>
      <c r="I26" s="5"/>
      <c r="J26" s="25"/>
      <c r="K26" s="31"/>
    </row>
    <row r="27" ht="20.1" customHeight="1" spans="2:11">
      <c r="B27" s="7"/>
      <c r="C27" s="8"/>
      <c r="D27" s="9" t="s">
        <v>61</v>
      </c>
      <c r="E27" s="9"/>
      <c r="F27" s="26"/>
      <c r="G27" s="26"/>
      <c r="H27" s="9" t="s">
        <v>63</v>
      </c>
      <c r="I27" s="8"/>
      <c r="J27" s="25"/>
      <c r="K27" s="31"/>
    </row>
    <row r="28" ht="20.1" customHeight="1" spans="2:11">
      <c r="B28" s="7"/>
      <c r="C28" s="8"/>
      <c r="D28" s="9" t="s">
        <v>65</v>
      </c>
      <c r="E28" s="9"/>
      <c r="F28" s="26"/>
      <c r="G28" s="26"/>
      <c r="H28" s="9" t="s">
        <v>67</v>
      </c>
      <c r="I28" s="8"/>
      <c r="J28" s="32"/>
      <c r="K28" s="33"/>
    </row>
    <row r="29" ht="20.1" customHeight="1" spans="2:11">
      <c r="B29" s="10"/>
      <c r="C29" s="11"/>
      <c r="D29" s="12"/>
      <c r="E29" s="12"/>
      <c r="F29" s="27"/>
      <c r="G29" s="27"/>
      <c r="H29" s="12" t="s">
        <v>68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86</v>
      </c>
      <c r="E31" s="22" t="s">
        <v>87</v>
      </c>
      <c r="F31" s="22"/>
      <c r="G31" s="28" t="s">
        <v>88</v>
      </c>
      <c r="H31" s="28" t="s">
        <v>89</v>
      </c>
      <c r="I31" s="28" t="s">
        <v>46</v>
      </c>
      <c r="J31" s="28"/>
      <c r="K31" s="44" t="s">
        <v>75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46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83</v>
      </c>
      <c r="C36" s="8"/>
      <c r="D36" s="8"/>
      <c r="E36" s="8"/>
      <c r="F36" s="8" t="s">
        <v>53</v>
      </c>
      <c r="G36" s="8" t="s">
        <v>84</v>
      </c>
      <c r="H36" s="8"/>
      <c r="I36" s="8"/>
      <c r="J36" s="8" t="s">
        <v>55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2014-04-21T00:52:00Z</dcterms:created>
  <cp:lastPrinted>2017-09-11T21:53:00Z</cp:lastPrinted>
  <dcterms:modified xsi:type="dcterms:W3CDTF">2025-02-12T14:48:13Z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02BA92FDCEB1D48D66E4AA6764C97FC4_43</vt:lpwstr>
  </property>
</Properties>
</file>