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86139\Downloads\"/>
    </mc:Choice>
  </mc:AlternateContent>
  <xr:revisionPtr revIDLastSave="0" documentId="8_{89E4BD7F-7964-47E4-95BF-70ACC1F08F0F}" xr6:coauthVersionLast="47" xr6:coauthVersionMax="47" xr10:uidLastSave="{00000000-0000-0000-0000-000000000000}"/>
  <bookViews>
    <workbookView xWindow="-110" yWindow="-110" windowWidth="19420" windowHeight="10420" xr2:uid="{99728BAF-F759-4601-816B-B7B0124C2C2F}"/>
  </bookViews>
  <sheets>
    <sheet name="预算" sheetId="1" r:id="rId1"/>
  </sheet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F6" i="1"/>
  <c r="F8" i="1"/>
  <c r="F10" i="1"/>
  <c r="F11" i="1"/>
  <c r="F12" i="1"/>
  <c r="F16" i="1"/>
  <c r="F19" i="1"/>
  <c r="F20" i="1"/>
  <c r="F21" i="1"/>
  <c r="F22" i="1"/>
  <c r="F17" i="1"/>
</calcChain>
</file>

<file path=xl/sharedStrings.xml><?xml version="1.0" encoding="utf-8"?>
<sst xmlns="http://schemas.openxmlformats.org/spreadsheetml/2006/main" count="35" uniqueCount="31">
  <si>
    <t>2023 Guangzhou International Auto Show Buick KOC Promotion Activity
Budget List</t>
    <phoneticPr fontId="3" type="noConversion"/>
  </si>
  <si>
    <t>广州车展KOC活动，25名外地KOC；其中3人同时参加媒体日和专业公众日，提供2晚住宿；其余外地koc提供1晚住宿。
2023 Guangzhou autoshow KOC activity. 25koc from other cities; Among them, 3 core KOCs from outside the city participated in both Media Day and Professional Public Day. These 3 individuals provided 2 nights of accommodation, while the remaining personnel provided 1 night of accommodation.
工作人员4人，每2人提供一间标间房间，用于支持媒体日koc传播活动。
10 staff members, with one standard room provided for every 2 people.</t>
    <phoneticPr fontId="3" type="noConversion"/>
  </si>
  <si>
    <t>项目
Item</t>
  </si>
  <si>
    <t>内容
Details</t>
  </si>
  <si>
    <t>人民币单价
Unit Price (RMB)</t>
  </si>
  <si>
    <t>单位
Unit</t>
  </si>
  <si>
    <t>数量
Quantity</t>
  </si>
  <si>
    <t>小计
Subtotal</t>
  </si>
  <si>
    <t>备注
Remark</t>
  </si>
  <si>
    <t>koc相关费用/Koc Related Expenses</t>
    <phoneticPr fontId="3" type="noConversion"/>
  </si>
  <si>
    <t>住宿
Hotel</t>
    <phoneticPr fontId="3" type="noConversion"/>
  </si>
  <si>
    <t>koc住宿
koc Hotel</t>
    <phoneticPr fontId="3" type="noConversion"/>
  </si>
  <si>
    <t>外地koc共25人，其中3人同时参加广州车展媒体日与公众日，该3人提供2晚住宿，其余人员提供1晚住宿.A total of 25 people from other cities participated in the KOC, of which 3 people participated in both the Guangzhou Auto Show Media Day and Public Day. These 3 people provided 2 nights of accommodation, while the rest provided 1 night of accommodation</t>
    <phoneticPr fontId="3" type="noConversion"/>
  </si>
  <si>
    <t>Total小计</t>
    <phoneticPr fontId="3" type="noConversion"/>
  </si>
  <si>
    <t>餐饮
Restaurant</t>
    <phoneticPr fontId="3" type="noConversion"/>
  </si>
  <si>
    <t>晚餐
koc Dinner</t>
    <phoneticPr fontId="3" type="noConversion"/>
  </si>
  <si>
    <t>koc晚餐，餐标290元/人
Meals for koc during on arriving day</t>
    <phoneticPr fontId="3" type="noConversion"/>
  </si>
  <si>
    <t>Total小计</t>
  </si>
  <si>
    <t>活动PPT费用
PPT making</t>
    <phoneticPr fontId="3" type="noConversion"/>
  </si>
  <si>
    <t>PPT</t>
    <phoneticPr fontId="3" type="noConversion"/>
  </si>
  <si>
    <t>PPT费用</t>
    <phoneticPr fontId="3" type="noConversion"/>
  </si>
  <si>
    <t>koc费用总计/Total Koc Expenses</t>
    <phoneticPr fontId="3" type="noConversion"/>
  </si>
  <si>
    <t>工作人员相关费用/Activity Staff Related Expenses</t>
  </si>
  <si>
    <t>工作人员 
Agency Staff</t>
  </si>
  <si>
    <t>工作人员住宿
Staff Hotel</t>
  </si>
  <si>
    <r>
      <t>工作人员总计4人，每2人提供一间标间房间，用于支持媒体日koc传播活动。</t>
    </r>
    <r>
      <rPr>
        <sz val="10"/>
        <color indexed="8"/>
        <rFont val="微软雅黑"/>
        <family val="2"/>
        <charset val="134"/>
      </rPr>
      <t xml:space="preserve">
There are a total of 8 staff members, with one standard room provided for every 2 people, with 2 people staying for 2 days to support media day KOC promotional activities.</t>
    </r>
    <phoneticPr fontId="3" type="noConversion"/>
  </si>
  <si>
    <t>旅行社费用总计/Total Travel Agency Expenses</t>
  </si>
  <si>
    <t>费用总计/Grand Total Expenses</t>
  </si>
  <si>
    <t>服务费agency service fee10%</t>
    <phoneticPr fontId="3" type="noConversion"/>
  </si>
  <si>
    <t>税Tax</t>
    <phoneticPr fontId="3" type="noConversion"/>
  </si>
  <si>
    <t>1.住宿标准参照《费用报销标准及管理办法》，国内目前北上广深一般不超过RMB1100，其他城市一般不超过RMB900，如超过上限，请备注说明原因。
Please refer to 'Expense Reports' for hotel standard, cap for Shanghai, Beijing, Guangzhou and Shenzhen's is RMB 1100, other cities' cap is RMB 900, if hotel expense is over the cap, please remark the reason clearly.
2. 餐费（招待费）及礼品等相关费用标准请按照公司《招待、礼品、会务管理制度》执行。
For expense of Dinner/Lunch (Entertainment) and Souvenir, please follow 'Entertainment Reception, Gift and Meeting Management Policy'.
3. 媒体交通费补偿人均上限RMB500，按实报销。
Media traffic reimbursement shall be based on actual expense, and the cap is RMB500 per person.
4. 为免疑义，天数和数量请明确备注清楚。
Please clearly remark Days and Quantities to avoid any doubt.</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</si>
</sst>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 "/>
  </numFmts>
  <fonts count="11" x14ac:knownFonts="1">
    <font>
      <sz val="11"/>
      <color indexed="8"/>
      <name val="宋体"/>
      <family val="3"/>
      <charset val="134"/>
    </font>
    <font>
      <sz val="11"/>
      <color indexed="8"/>
      <name val="宋体"/>
      <family val="3"/>
      <charset val="134"/>
    </font>
    <font>
      <b/>
      <sz val="11"/>
      <color theme="1"/>
      <name val="微软雅黑"/>
      <family val="2"/>
      <charset val="134"/>
    </font>
    <font>
      <sz val="9"/>
      <name val="宋体"/>
      <family val="3"/>
      <charset val="134"/>
    </font>
    <font>
      <sz val="10"/>
      <color indexed="8"/>
      <name val="微软雅黑"/>
      <family val="2"/>
      <charset val="134"/>
    </font>
    <font>
      <sz val="10"/>
      <name val="微软雅黑"/>
      <family val="2"/>
      <charset val="134"/>
    </font>
    <font>
      <b/>
      <sz val="10"/>
      <color indexed="9"/>
      <name val="微软雅黑"/>
      <family val="2"/>
      <charset val="134"/>
    </font>
    <font>
      <b/>
      <sz val="10"/>
      <name val="微软雅黑"/>
      <family val="2"/>
      <charset val="134"/>
    </font>
    <font>
      <sz val="11"/>
      <color theme="1"/>
      <name val="等线"/>
      <family val="3"/>
      <charset val="134"/>
      <scheme val="minor"/>
    </font>
    <font>
      <sz val="10"/>
      <color theme="1"/>
      <name val="微软雅黑"/>
      <family val="2"/>
      <charset val="134"/>
    </font>
    <font>
      <b/>
      <sz val="10"/>
      <color rgb="FFFF0000"/>
      <name val="微软雅黑"/>
      <family val="2"/>
      <charset val="134"/>
    </font>
  </fonts>
  <fills count="8">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FF00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alignment vertical="center"/>
    </xf>
    <xf numFmtId="0" fontId="8" fillId="0" borderId="0">
      <alignment vertical="center"/>
    </xf>
    <xf numFmtId="0" fontId="8" fillId="0" borderId="0">
      <alignment vertical="center"/>
    </xf>
  </cellStyleXfs>
  <cellXfs count="44">
    <xf numFmtId="0" fontId="0" fillId="0" borderId="0" xfId="0"/>
    <xf numFmtId="0" fontId="2" fillId="0" borderId="0" xfId="0" applyFont="1" applyAlignment="1">
      <alignment horizontal="center" vertical="center" wrapText="1"/>
    </xf>
    <xf numFmtId="0" fontId="4" fillId="0" borderId="0" xfId="0" applyFont="1" applyAlignment="1">
      <alignment vertical="center"/>
    </xf>
    <xf numFmtId="0" fontId="5" fillId="0" borderId="1" xfId="0"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43" fontId="6" fillId="2" borderId="2" xfId="1" applyFont="1" applyFill="1" applyBorder="1" applyAlignment="1">
      <alignment horizontal="center" vertical="center" wrapText="1"/>
    </xf>
    <xf numFmtId="39" fontId="6" fillId="2" borderId="2" xfId="0" applyNumberFormat="1" applyFont="1" applyFill="1" applyBorder="1" applyAlignment="1">
      <alignment horizontal="center"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76" fontId="4" fillId="0" borderId="2" xfId="0" applyNumberFormat="1" applyFont="1" applyBorder="1" applyAlignment="1">
      <alignment horizontal="center" vertical="center"/>
    </xf>
    <xf numFmtId="0" fontId="9" fillId="4" borderId="2" xfId="2" applyFont="1" applyFill="1" applyBorder="1" applyAlignment="1">
      <alignment vertical="center" wrapText="1"/>
    </xf>
    <xf numFmtId="0" fontId="4" fillId="0" borderId="7" xfId="0" applyFont="1" applyBorder="1" applyAlignment="1">
      <alignment horizontal="center" vertical="center"/>
    </xf>
    <xf numFmtId="0" fontId="4" fillId="5" borderId="3" xfId="0" applyFont="1" applyFill="1" applyBorder="1" applyAlignment="1">
      <alignment horizontal="right" vertical="center"/>
    </xf>
    <xf numFmtId="0" fontId="4" fillId="5" borderId="4" xfId="0" applyFont="1" applyFill="1" applyBorder="1" applyAlignment="1">
      <alignment horizontal="right" vertical="center"/>
    </xf>
    <xf numFmtId="0" fontId="4" fillId="5" borderId="5" xfId="0" applyFont="1" applyFill="1" applyBorder="1" applyAlignment="1">
      <alignment horizontal="right" vertical="center"/>
    </xf>
    <xf numFmtId="176" fontId="4" fillId="5" borderId="2" xfId="0" applyNumberFormat="1" applyFont="1" applyFill="1" applyBorder="1" applyAlignment="1">
      <alignment horizontal="center" vertical="center"/>
    </xf>
    <xf numFmtId="0" fontId="4" fillId="5" borderId="2" xfId="0" applyFont="1" applyFill="1" applyBorder="1" applyAlignment="1">
      <alignment vertical="center" wrapText="1"/>
    </xf>
    <xf numFmtId="0" fontId="4" fillId="0" borderId="8" xfId="0" applyFont="1" applyBorder="1" applyAlignment="1">
      <alignment horizontal="center" vertical="center" wrapText="1"/>
    </xf>
    <xf numFmtId="0" fontId="5" fillId="0" borderId="2" xfId="0" applyFont="1" applyBorder="1" applyAlignment="1">
      <alignment horizontal="center" vertical="center"/>
    </xf>
    <xf numFmtId="176" fontId="5" fillId="0" borderId="2" xfId="0" applyNumberFormat="1" applyFont="1" applyBorder="1" applyAlignment="1">
      <alignment horizontal="center" vertical="center"/>
    </xf>
    <xf numFmtId="0" fontId="5" fillId="0" borderId="2" xfId="0" applyFont="1" applyBorder="1" applyAlignment="1">
      <alignment vertical="center" wrapText="1"/>
    </xf>
    <xf numFmtId="0" fontId="4" fillId="0" borderId="3" xfId="0" applyFont="1" applyBorder="1" applyAlignment="1">
      <alignment horizontal="center" vertical="center" wrapText="1"/>
    </xf>
    <xf numFmtId="0" fontId="5" fillId="0" borderId="2" xfId="0"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6" borderId="2" xfId="0" applyFont="1" applyFill="1" applyBorder="1" applyAlignment="1">
      <alignment horizontal="center" vertical="center"/>
    </xf>
    <xf numFmtId="176" fontId="4" fillId="6" borderId="2" xfId="0" applyNumberFormat="1" applyFont="1" applyFill="1" applyBorder="1" applyAlignment="1">
      <alignment horizontal="center" vertical="center"/>
    </xf>
    <xf numFmtId="0" fontId="4" fillId="6" borderId="2" xfId="0" applyFont="1" applyFill="1" applyBorder="1" applyAlignment="1">
      <alignment vertical="center" wrapText="1"/>
    </xf>
    <xf numFmtId="0" fontId="10" fillId="0" borderId="0" xfId="0" applyFont="1" applyAlignment="1">
      <alignment horizontal="center" vertical="center"/>
    </xf>
    <xf numFmtId="0" fontId="7" fillId="3" borderId="2" xfId="0" applyFont="1" applyFill="1" applyBorder="1" applyAlignment="1">
      <alignment horizontal="left" vertical="center"/>
    </xf>
    <xf numFmtId="0" fontId="7" fillId="0" borderId="2" xfId="0" applyFont="1" applyBorder="1" applyAlignment="1">
      <alignment horizontal="center" vertical="center"/>
    </xf>
    <xf numFmtId="0" fontId="4" fillId="0" borderId="2" xfId="0" applyFont="1" applyBorder="1" applyAlignment="1">
      <alignment vertical="center" wrapText="1"/>
    </xf>
    <xf numFmtId="0" fontId="7" fillId="7" borderId="2" xfId="0" applyFont="1" applyFill="1" applyBorder="1" applyAlignment="1">
      <alignment horizontal="center" vertical="center"/>
    </xf>
    <xf numFmtId="176" fontId="4" fillId="7" borderId="2" xfId="0" applyNumberFormat="1" applyFont="1" applyFill="1" applyBorder="1" applyAlignment="1">
      <alignment horizontal="center" vertical="center"/>
    </xf>
    <xf numFmtId="0" fontId="4" fillId="7" borderId="2" xfId="0" applyFont="1" applyFill="1" applyBorder="1" applyAlignment="1">
      <alignment vertical="center" wrapText="1"/>
    </xf>
    <xf numFmtId="0" fontId="9" fillId="0" borderId="0" xfId="3" applyFont="1" applyAlignment="1">
      <alignment horizontal="left" vertical="top" wrapText="1"/>
    </xf>
    <xf numFmtId="0" fontId="4" fillId="0" borderId="0" xfId="0" applyFont="1" applyAlignment="1">
      <alignment horizontal="center" vertical="center"/>
    </xf>
    <xf numFmtId="39" fontId="4" fillId="0" borderId="0" xfId="0" applyNumberFormat="1" applyFont="1" applyAlignment="1">
      <alignment horizontal="center" vertical="center"/>
    </xf>
    <xf numFmtId="0" fontId="4" fillId="0" borderId="0" xfId="0" applyFont="1" applyAlignment="1">
      <alignment vertical="center" wrapText="1"/>
    </xf>
  </cellXfs>
  <cellStyles count="4">
    <cellStyle name="Normal 3" xfId="3" xr:uid="{02F6067D-AD52-4261-AE25-8E38D55515B0}"/>
    <cellStyle name="常规" xfId="0" builtinId="0"/>
    <cellStyle name="常规 2" xfId="2" xr:uid="{2AE3EBCC-4A4C-4EA6-B7BB-C8774046E2BA}"/>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26876-4042-422B-842F-0EA2C0CA9EEF}">
  <dimension ref="A1:G24"/>
  <sheetViews>
    <sheetView tabSelected="1" view="pageBreakPreview" zoomScale="70" zoomScaleNormal="100" zoomScaleSheetLayoutView="70" workbookViewId="0">
      <pane ySplit="3" topLeftCell="A4" activePane="bottomLeft" state="frozen"/>
      <selection pane="bottomLeft" activeCell="A24" sqref="A24:G24"/>
    </sheetView>
  </sheetViews>
  <sheetFormatPr defaultColWidth="9.08984375" defaultRowHeight="14.5" x14ac:dyDescent="0.25"/>
  <cols>
    <col min="1" max="1" width="14.81640625" style="2" customWidth="1"/>
    <col min="2" max="2" width="28.81640625" style="2" customWidth="1"/>
    <col min="3" max="3" width="19" style="41" customWidth="1"/>
    <col min="4" max="4" width="9.81640625" style="41" customWidth="1"/>
    <col min="5" max="5" width="9" style="41" customWidth="1"/>
    <col min="6" max="6" width="15.36328125" style="42" customWidth="1"/>
    <col min="7" max="7" width="76.08984375" style="43" customWidth="1"/>
    <col min="8" max="8" width="11.6328125" style="2" bestFit="1" customWidth="1"/>
    <col min="9" max="256" width="9.08984375" style="2"/>
    <col min="257" max="257" width="14.81640625" style="2" customWidth="1"/>
    <col min="258" max="258" width="28.81640625" style="2" customWidth="1"/>
    <col min="259" max="259" width="19" style="2" customWidth="1"/>
    <col min="260" max="260" width="9.81640625" style="2" customWidth="1"/>
    <col min="261" max="261" width="9" style="2" customWidth="1"/>
    <col min="262" max="262" width="15.36328125" style="2" customWidth="1"/>
    <col min="263" max="263" width="76.08984375" style="2" customWidth="1"/>
    <col min="264" max="264" width="11.6328125" style="2" bestFit="1" customWidth="1"/>
    <col min="265" max="512" width="9.08984375" style="2"/>
    <col min="513" max="513" width="14.81640625" style="2" customWidth="1"/>
    <col min="514" max="514" width="28.81640625" style="2" customWidth="1"/>
    <col min="515" max="515" width="19" style="2" customWidth="1"/>
    <col min="516" max="516" width="9.81640625" style="2" customWidth="1"/>
    <col min="517" max="517" width="9" style="2" customWidth="1"/>
    <col min="518" max="518" width="15.36328125" style="2" customWidth="1"/>
    <col min="519" max="519" width="76.08984375" style="2" customWidth="1"/>
    <col min="520" max="520" width="11.6328125" style="2" bestFit="1" customWidth="1"/>
    <col min="521" max="768" width="9.08984375" style="2"/>
    <col min="769" max="769" width="14.81640625" style="2" customWidth="1"/>
    <col min="770" max="770" width="28.81640625" style="2" customWidth="1"/>
    <col min="771" max="771" width="19" style="2" customWidth="1"/>
    <col min="772" max="772" width="9.81640625" style="2" customWidth="1"/>
    <col min="773" max="773" width="9" style="2" customWidth="1"/>
    <col min="774" max="774" width="15.36328125" style="2" customWidth="1"/>
    <col min="775" max="775" width="76.08984375" style="2" customWidth="1"/>
    <col min="776" max="776" width="11.6328125" style="2" bestFit="1" customWidth="1"/>
    <col min="777" max="1024" width="9.08984375" style="2"/>
    <col min="1025" max="1025" width="14.81640625" style="2" customWidth="1"/>
    <col min="1026" max="1026" width="28.81640625" style="2" customWidth="1"/>
    <col min="1027" max="1027" width="19" style="2" customWidth="1"/>
    <col min="1028" max="1028" width="9.81640625" style="2" customWidth="1"/>
    <col min="1029" max="1029" width="9" style="2" customWidth="1"/>
    <col min="1030" max="1030" width="15.36328125" style="2" customWidth="1"/>
    <col min="1031" max="1031" width="76.08984375" style="2" customWidth="1"/>
    <col min="1032" max="1032" width="11.6328125" style="2" bestFit="1" customWidth="1"/>
    <col min="1033" max="1280" width="9.08984375" style="2"/>
    <col min="1281" max="1281" width="14.81640625" style="2" customWidth="1"/>
    <col min="1282" max="1282" width="28.81640625" style="2" customWidth="1"/>
    <col min="1283" max="1283" width="19" style="2" customWidth="1"/>
    <col min="1284" max="1284" width="9.81640625" style="2" customWidth="1"/>
    <col min="1285" max="1285" width="9" style="2" customWidth="1"/>
    <col min="1286" max="1286" width="15.36328125" style="2" customWidth="1"/>
    <col min="1287" max="1287" width="76.08984375" style="2" customWidth="1"/>
    <col min="1288" max="1288" width="11.6328125" style="2" bestFit="1" customWidth="1"/>
    <col min="1289" max="1536" width="9.08984375" style="2"/>
    <col min="1537" max="1537" width="14.81640625" style="2" customWidth="1"/>
    <col min="1538" max="1538" width="28.81640625" style="2" customWidth="1"/>
    <col min="1539" max="1539" width="19" style="2" customWidth="1"/>
    <col min="1540" max="1540" width="9.81640625" style="2" customWidth="1"/>
    <col min="1541" max="1541" width="9" style="2" customWidth="1"/>
    <col min="1542" max="1542" width="15.36328125" style="2" customWidth="1"/>
    <col min="1543" max="1543" width="76.08984375" style="2" customWidth="1"/>
    <col min="1544" max="1544" width="11.6328125" style="2" bestFit="1" customWidth="1"/>
    <col min="1545" max="1792" width="9.08984375" style="2"/>
    <col min="1793" max="1793" width="14.81640625" style="2" customWidth="1"/>
    <col min="1794" max="1794" width="28.81640625" style="2" customWidth="1"/>
    <col min="1795" max="1795" width="19" style="2" customWidth="1"/>
    <col min="1796" max="1796" width="9.81640625" style="2" customWidth="1"/>
    <col min="1797" max="1797" width="9" style="2" customWidth="1"/>
    <col min="1798" max="1798" width="15.36328125" style="2" customWidth="1"/>
    <col min="1799" max="1799" width="76.08984375" style="2" customWidth="1"/>
    <col min="1800" max="1800" width="11.6328125" style="2" bestFit="1" customWidth="1"/>
    <col min="1801" max="2048" width="9.08984375" style="2"/>
    <col min="2049" max="2049" width="14.81640625" style="2" customWidth="1"/>
    <col min="2050" max="2050" width="28.81640625" style="2" customWidth="1"/>
    <col min="2051" max="2051" width="19" style="2" customWidth="1"/>
    <col min="2052" max="2052" width="9.81640625" style="2" customWidth="1"/>
    <col min="2053" max="2053" width="9" style="2" customWidth="1"/>
    <col min="2054" max="2054" width="15.36328125" style="2" customWidth="1"/>
    <col min="2055" max="2055" width="76.08984375" style="2" customWidth="1"/>
    <col min="2056" max="2056" width="11.6328125" style="2" bestFit="1" customWidth="1"/>
    <col min="2057" max="2304" width="9.08984375" style="2"/>
    <col min="2305" max="2305" width="14.81640625" style="2" customWidth="1"/>
    <col min="2306" max="2306" width="28.81640625" style="2" customWidth="1"/>
    <col min="2307" max="2307" width="19" style="2" customWidth="1"/>
    <col min="2308" max="2308" width="9.81640625" style="2" customWidth="1"/>
    <col min="2309" max="2309" width="9" style="2" customWidth="1"/>
    <col min="2310" max="2310" width="15.36328125" style="2" customWidth="1"/>
    <col min="2311" max="2311" width="76.08984375" style="2" customWidth="1"/>
    <col min="2312" max="2312" width="11.6328125" style="2" bestFit="1" customWidth="1"/>
    <col min="2313" max="2560" width="9.08984375" style="2"/>
    <col min="2561" max="2561" width="14.81640625" style="2" customWidth="1"/>
    <col min="2562" max="2562" width="28.81640625" style="2" customWidth="1"/>
    <col min="2563" max="2563" width="19" style="2" customWidth="1"/>
    <col min="2564" max="2564" width="9.81640625" style="2" customWidth="1"/>
    <col min="2565" max="2565" width="9" style="2" customWidth="1"/>
    <col min="2566" max="2566" width="15.36328125" style="2" customWidth="1"/>
    <col min="2567" max="2567" width="76.08984375" style="2" customWidth="1"/>
    <col min="2568" max="2568" width="11.6328125" style="2" bestFit="1" customWidth="1"/>
    <col min="2569" max="2816" width="9.08984375" style="2"/>
    <col min="2817" max="2817" width="14.81640625" style="2" customWidth="1"/>
    <col min="2818" max="2818" width="28.81640625" style="2" customWidth="1"/>
    <col min="2819" max="2819" width="19" style="2" customWidth="1"/>
    <col min="2820" max="2820" width="9.81640625" style="2" customWidth="1"/>
    <col min="2821" max="2821" width="9" style="2" customWidth="1"/>
    <col min="2822" max="2822" width="15.36328125" style="2" customWidth="1"/>
    <col min="2823" max="2823" width="76.08984375" style="2" customWidth="1"/>
    <col min="2824" max="2824" width="11.6328125" style="2" bestFit="1" customWidth="1"/>
    <col min="2825" max="3072" width="9.08984375" style="2"/>
    <col min="3073" max="3073" width="14.81640625" style="2" customWidth="1"/>
    <col min="3074" max="3074" width="28.81640625" style="2" customWidth="1"/>
    <col min="3075" max="3075" width="19" style="2" customWidth="1"/>
    <col min="3076" max="3076" width="9.81640625" style="2" customWidth="1"/>
    <col min="3077" max="3077" width="9" style="2" customWidth="1"/>
    <col min="3078" max="3078" width="15.36328125" style="2" customWidth="1"/>
    <col min="3079" max="3079" width="76.08984375" style="2" customWidth="1"/>
    <col min="3080" max="3080" width="11.6328125" style="2" bestFit="1" customWidth="1"/>
    <col min="3081" max="3328" width="9.08984375" style="2"/>
    <col min="3329" max="3329" width="14.81640625" style="2" customWidth="1"/>
    <col min="3330" max="3330" width="28.81640625" style="2" customWidth="1"/>
    <col min="3331" max="3331" width="19" style="2" customWidth="1"/>
    <col min="3332" max="3332" width="9.81640625" style="2" customWidth="1"/>
    <col min="3333" max="3333" width="9" style="2" customWidth="1"/>
    <col min="3334" max="3334" width="15.36328125" style="2" customWidth="1"/>
    <col min="3335" max="3335" width="76.08984375" style="2" customWidth="1"/>
    <col min="3336" max="3336" width="11.6328125" style="2" bestFit="1" customWidth="1"/>
    <col min="3337" max="3584" width="9.08984375" style="2"/>
    <col min="3585" max="3585" width="14.81640625" style="2" customWidth="1"/>
    <col min="3586" max="3586" width="28.81640625" style="2" customWidth="1"/>
    <col min="3587" max="3587" width="19" style="2" customWidth="1"/>
    <col min="3588" max="3588" width="9.81640625" style="2" customWidth="1"/>
    <col min="3589" max="3589" width="9" style="2" customWidth="1"/>
    <col min="3590" max="3590" width="15.36328125" style="2" customWidth="1"/>
    <col min="3591" max="3591" width="76.08984375" style="2" customWidth="1"/>
    <col min="3592" max="3592" width="11.6328125" style="2" bestFit="1" customWidth="1"/>
    <col min="3593" max="3840" width="9.08984375" style="2"/>
    <col min="3841" max="3841" width="14.81640625" style="2" customWidth="1"/>
    <col min="3842" max="3842" width="28.81640625" style="2" customWidth="1"/>
    <col min="3843" max="3843" width="19" style="2" customWidth="1"/>
    <col min="3844" max="3844" width="9.81640625" style="2" customWidth="1"/>
    <col min="3845" max="3845" width="9" style="2" customWidth="1"/>
    <col min="3846" max="3846" width="15.36328125" style="2" customWidth="1"/>
    <col min="3847" max="3847" width="76.08984375" style="2" customWidth="1"/>
    <col min="3848" max="3848" width="11.6328125" style="2" bestFit="1" customWidth="1"/>
    <col min="3849" max="4096" width="9.08984375" style="2"/>
    <col min="4097" max="4097" width="14.81640625" style="2" customWidth="1"/>
    <col min="4098" max="4098" width="28.81640625" style="2" customWidth="1"/>
    <col min="4099" max="4099" width="19" style="2" customWidth="1"/>
    <col min="4100" max="4100" width="9.81640625" style="2" customWidth="1"/>
    <col min="4101" max="4101" width="9" style="2" customWidth="1"/>
    <col min="4102" max="4102" width="15.36328125" style="2" customWidth="1"/>
    <col min="4103" max="4103" width="76.08984375" style="2" customWidth="1"/>
    <col min="4104" max="4104" width="11.6328125" style="2" bestFit="1" customWidth="1"/>
    <col min="4105" max="4352" width="9.08984375" style="2"/>
    <col min="4353" max="4353" width="14.81640625" style="2" customWidth="1"/>
    <col min="4354" max="4354" width="28.81640625" style="2" customWidth="1"/>
    <col min="4355" max="4355" width="19" style="2" customWidth="1"/>
    <col min="4356" max="4356" width="9.81640625" style="2" customWidth="1"/>
    <col min="4357" max="4357" width="9" style="2" customWidth="1"/>
    <col min="4358" max="4358" width="15.36328125" style="2" customWidth="1"/>
    <col min="4359" max="4359" width="76.08984375" style="2" customWidth="1"/>
    <col min="4360" max="4360" width="11.6328125" style="2" bestFit="1" customWidth="1"/>
    <col min="4361" max="4608" width="9.08984375" style="2"/>
    <col min="4609" max="4609" width="14.81640625" style="2" customWidth="1"/>
    <col min="4610" max="4610" width="28.81640625" style="2" customWidth="1"/>
    <col min="4611" max="4611" width="19" style="2" customWidth="1"/>
    <col min="4612" max="4612" width="9.81640625" style="2" customWidth="1"/>
    <col min="4613" max="4613" width="9" style="2" customWidth="1"/>
    <col min="4614" max="4614" width="15.36328125" style="2" customWidth="1"/>
    <col min="4615" max="4615" width="76.08984375" style="2" customWidth="1"/>
    <col min="4616" max="4616" width="11.6328125" style="2" bestFit="1" customWidth="1"/>
    <col min="4617" max="4864" width="9.08984375" style="2"/>
    <col min="4865" max="4865" width="14.81640625" style="2" customWidth="1"/>
    <col min="4866" max="4866" width="28.81640625" style="2" customWidth="1"/>
    <col min="4867" max="4867" width="19" style="2" customWidth="1"/>
    <col min="4868" max="4868" width="9.81640625" style="2" customWidth="1"/>
    <col min="4869" max="4869" width="9" style="2" customWidth="1"/>
    <col min="4870" max="4870" width="15.36328125" style="2" customWidth="1"/>
    <col min="4871" max="4871" width="76.08984375" style="2" customWidth="1"/>
    <col min="4872" max="4872" width="11.6328125" style="2" bestFit="1" customWidth="1"/>
    <col min="4873" max="5120" width="9.08984375" style="2"/>
    <col min="5121" max="5121" width="14.81640625" style="2" customWidth="1"/>
    <col min="5122" max="5122" width="28.81640625" style="2" customWidth="1"/>
    <col min="5123" max="5123" width="19" style="2" customWidth="1"/>
    <col min="5124" max="5124" width="9.81640625" style="2" customWidth="1"/>
    <col min="5125" max="5125" width="9" style="2" customWidth="1"/>
    <col min="5126" max="5126" width="15.36328125" style="2" customWidth="1"/>
    <col min="5127" max="5127" width="76.08984375" style="2" customWidth="1"/>
    <col min="5128" max="5128" width="11.6328125" style="2" bestFit="1" customWidth="1"/>
    <col min="5129" max="5376" width="9.08984375" style="2"/>
    <col min="5377" max="5377" width="14.81640625" style="2" customWidth="1"/>
    <col min="5378" max="5378" width="28.81640625" style="2" customWidth="1"/>
    <col min="5379" max="5379" width="19" style="2" customWidth="1"/>
    <col min="5380" max="5380" width="9.81640625" style="2" customWidth="1"/>
    <col min="5381" max="5381" width="9" style="2" customWidth="1"/>
    <col min="5382" max="5382" width="15.36328125" style="2" customWidth="1"/>
    <col min="5383" max="5383" width="76.08984375" style="2" customWidth="1"/>
    <col min="5384" max="5384" width="11.6328125" style="2" bestFit="1" customWidth="1"/>
    <col min="5385" max="5632" width="9.08984375" style="2"/>
    <col min="5633" max="5633" width="14.81640625" style="2" customWidth="1"/>
    <col min="5634" max="5634" width="28.81640625" style="2" customWidth="1"/>
    <col min="5635" max="5635" width="19" style="2" customWidth="1"/>
    <col min="5636" max="5636" width="9.81640625" style="2" customWidth="1"/>
    <col min="5637" max="5637" width="9" style="2" customWidth="1"/>
    <col min="5638" max="5638" width="15.36328125" style="2" customWidth="1"/>
    <col min="5639" max="5639" width="76.08984375" style="2" customWidth="1"/>
    <col min="5640" max="5640" width="11.6328125" style="2" bestFit="1" customWidth="1"/>
    <col min="5641" max="5888" width="9.08984375" style="2"/>
    <col min="5889" max="5889" width="14.81640625" style="2" customWidth="1"/>
    <col min="5890" max="5890" width="28.81640625" style="2" customWidth="1"/>
    <col min="5891" max="5891" width="19" style="2" customWidth="1"/>
    <col min="5892" max="5892" width="9.81640625" style="2" customWidth="1"/>
    <col min="5893" max="5893" width="9" style="2" customWidth="1"/>
    <col min="5894" max="5894" width="15.36328125" style="2" customWidth="1"/>
    <col min="5895" max="5895" width="76.08984375" style="2" customWidth="1"/>
    <col min="5896" max="5896" width="11.6328125" style="2" bestFit="1" customWidth="1"/>
    <col min="5897" max="6144" width="9.08984375" style="2"/>
    <col min="6145" max="6145" width="14.81640625" style="2" customWidth="1"/>
    <col min="6146" max="6146" width="28.81640625" style="2" customWidth="1"/>
    <col min="6147" max="6147" width="19" style="2" customWidth="1"/>
    <col min="6148" max="6148" width="9.81640625" style="2" customWidth="1"/>
    <col min="6149" max="6149" width="9" style="2" customWidth="1"/>
    <col min="6150" max="6150" width="15.36328125" style="2" customWidth="1"/>
    <col min="6151" max="6151" width="76.08984375" style="2" customWidth="1"/>
    <col min="6152" max="6152" width="11.6328125" style="2" bestFit="1" customWidth="1"/>
    <col min="6153" max="6400" width="9.08984375" style="2"/>
    <col min="6401" max="6401" width="14.81640625" style="2" customWidth="1"/>
    <col min="6402" max="6402" width="28.81640625" style="2" customWidth="1"/>
    <col min="6403" max="6403" width="19" style="2" customWidth="1"/>
    <col min="6404" max="6404" width="9.81640625" style="2" customWidth="1"/>
    <col min="6405" max="6405" width="9" style="2" customWidth="1"/>
    <col min="6406" max="6406" width="15.36328125" style="2" customWidth="1"/>
    <col min="6407" max="6407" width="76.08984375" style="2" customWidth="1"/>
    <col min="6408" max="6408" width="11.6328125" style="2" bestFit="1" customWidth="1"/>
    <col min="6409" max="6656" width="9.08984375" style="2"/>
    <col min="6657" max="6657" width="14.81640625" style="2" customWidth="1"/>
    <col min="6658" max="6658" width="28.81640625" style="2" customWidth="1"/>
    <col min="6659" max="6659" width="19" style="2" customWidth="1"/>
    <col min="6660" max="6660" width="9.81640625" style="2" customWidth="1"/>
    <col min="6661" max="6661" width="9" style="2" customWidth="1"/>
    <col min="6662" max="6662" width="15.36328125" style="2" customWidth="1"/>
    <col min="6663" max="6663" width="76.08984375" style="2" customWidth="1"/>
    <col min="6664" max="6664" width="11.6328125" style="2" bestFit="1" customWidth="1"/>
    <col min="6665" max="6912" width="9.08984375" style="2"/>
    <col min="6913" max="6913" width="14.81640625" style="2" customWidth="1"/>
    <col min="6914" max="6914" width="28.81640625" style="2" customWidth="1"/>
    <col min="6915" max="6915" width="19" style="2" customWidth="1"/>
    <col min="6916" max="6916" width="9.81640625" style="2" customWidth="1"/>
    <col min="6917" max="6917" width="9" style="2" customWidth="1"/>
    <col min="6918" max="6918" width="15.36328125" style="2" customWidth="1"/>
    <col min="6919" max="6919" width="76.08984375" style="2" customWidth="1"/>
    <col min="6920" max="6920" width="11.6328125" style="2" bestFit="1" customWidth="1"/>
    <col min="6921" max="7168" width="9.08984375" style="2"/>
    <col min="7169" max="7169" width="14.81640625" style="2" customWidth="1"/>
    <col min="7170" max="7170" width="28.81640625" style="2" customWidth="1"/>
    <col min="7171" max="7171" width="19" style="2" customWidth="1"/>
    <col min="7172" max="7172" width="9.81640625" style="2" customWidth="1"/>
    <col min="7173" max="7173" width="9" style="2" customWidth="1"/>
    <col min="7174" max="7174" width="15.36328125" style="2" customWidth="1"/>
    <col min="7175" max="7175" width="76.08984375" style="2" customWidth="1"/>
    <col min="7176" max="7176" width="11.6328125" style="2" bestFit="1" customWidth="1"/>
    <col min="7177" max="7424" width="9.08984375" style="2"/>
    <col min="7425" max="7425" width="14.81640625" style="2" customWidth="1"/>
    <col min="7426" max="7426" width="28.81640625" style="2" customWidth="1"/>
    <col min="7427" max="7427" width="19" style="2" customWidth="1"/>
    <col min="7428" max="7428" width="9.81640625" style="2" customWidth="1"/>
    <col min="7429" max="7429" width="9" style="2" customWidth="1"/>
    <col min="7430" max="7430" width="15.36328125" style="2" customWidth="1"/>
    <col min="7431" max="7431" width="76.08984375" style="2" customWidth="1"/>
    <col min="7432" max="7432" width="11.6328125" style="2" bestFit="1" customWidth="1"/>
    <col min="7433" max="7680" width="9.08984375" style="2"/>
    <col min="7681" max="7681" width="14.81640625" style="2" customWidth="1"/>
    <col min="7682" max="7682" width="28.81640625" style="2" customWidth="1"/>
    <col min="7683" max="7683" width="19" style="2" customWidth="1"/>
    <col min="7684" max="7684" width="9.81640625" style="2" customWidth="1"/>
    <col min="7685" max="7685" width="9" style="2" customWidth="1"/>
    <col min="7686" max="7686" width="15.36328125" style="2" customWidth="1"/>
    <col min="7687" max="7687" width="76.08984375" style="2" customWidth="1"/>
    <col min="7688" max="7688" width="11.6328125" style="2" bestFit="1" customWidth="1"/>
    <col min="7689" max="7936" width="9.08984375" style="2"/>
    <col min="7937" max="7937" width="14.81640625" style="2" customWidth="1"/>
    <col min="7938" max="7938" width="28.81640625" style="2" customWidth="1"/>
    <col min="7939" max="7939" width="19" style="2" customWidth="1"/>
    <col min="7940" max="7940" width="9.81640625" style="2" customWidth="1"/>
    <col min="7941" max="7941" width="9" style="2" customWidth="1"/>
    <col min="7942" max="7942" width="15.36328125" style="2" customWidth="1"/>
    <col min="7943" max="7943" width="76.08984375" style="2" customWidth="1"/>
    <col min="7944" max="7944" width="11.6328125" style="2" bestFit="1" customWidth="1"/>
    <col min="7945" max="8192" width="9.08984375" style="2"/>
    <col min="8193" max="8193" width="14.81640625" style="2" customWidth="1"/>
    <col min="8194" max="8194" width="28.81640625" style="2" customWidth="1"/>
    <col min="8195" max="8195" width="19" style="2" customWidth="1"/>
    <col min="8196" max="8196" width="9.81640625" style="2" customWidth="1"/>
    <col min="8197" max="8197" width="9" style="2" customWidth="1"/>
    <col min="8198" max="8198" width="15.36328125" style="2" customWidth="1"/>
    <col min="8199" max="8199" width="76.08984375" style="2" customWidth="1"/>
    <col min="8200" max="8200" width="11.6328125" style="2" bestFit="1" customWidth="1"/>
    <col min="8201" max="8448" width="9.08984375" style="2"/>
    <col min="8449" max="8449" width="14.81640625" style="2" customWidth="1"/>
    <col min="8450" max="8450" width="28.81640625" style="2" customWidth="1"/>
    <col min="8451" max="8451" width="19" style="2" customWidth="1"/>
    <col min="8452" max="8452" width="9.81640625" style="2" customWidth="1"/>
    <col min="8453" max="8453" width="9" style="2" customWidth="1"/>
    <col min="8454" max="8454" width="15.36328125" style="2" customWidth="1"/>
    <col min="8455" max="8455" width="76.08984375" style="2" customWidth="1"/>
    <col min="8456" max="8456" width="11.6328125" style="2" bestFit="1" customWidth="1"/>
    <col min="8457" max="8704" width="9.08984375" style="2"/>
    <col min="8705" max="8705" width="14.81640625" style="2" customWidth="1"/>
    <col min="8706" max="8706" width="28.81640625" style="2" customWidth="1"/>
    <col min="8707" max="8707" width="19" style="2" customWidth="1"/>
    <col min="8708" max="8708" width="9.81640625" style="2" customWidth="1"/>
    <col min="8709" max="8709" width="9" style="2" customWidth="1"/>
    <col min="8710" max="8710" width="15.36328125" style="2" customWidth="1"/>
    <col min="8711" max="8711" width="76.08984375" style="2" customWidth="1"/>
    <col min="8712" max="8712" width="11.6328125" style="2" bestFit="1" customWidth="1"/>
    <col min="8713" max="8960" width="9.08984375" style="2"/>
    <col min="8961" max="8961" width="14.81640625" style="2" customWidth="1"/>
    <col min="8962" max="8962" width="28.81640625" style="2" customWidth="1"/>
    <col min="8963" max="8963" width="19" style="2" customWidth="1"/>
    <col min="8964" max="8964" width="9.81640625" style="2" customWidth="1"/>
    <col min="8965" max="8965" width="9" style="2" customWidth="1"/>
    <col min="8966" max="8966" width="15.36328125" style="2" customWidth="1"/>
    <col min="8967" max="8967" width="76.08984375" style="2" customWidth="1"/>
    <col min="8968" max="8968" width="11.6328125" style="2" bestFit="1" customWidth="1"/>
    <col min="8969" max="9216" width="9.08984375" style="2"/>
    <col min="9217" max="9217" width="14.81640625" style="2" customWidth="1"/>
    <col min="9218" max="9218" width="28.81640625" style="2" customWidth="1"/>
    <col min="9219" max="9219" width="19" style="2" customWidth="1"/>
    <col min="9220" max="9220" width="9.81640625" style="2" customWidth="1"/>
    <col min="9221" max="9221" width="9" style="2" customWidth="1"/>
    <col min="9222" max="9222" width="15.36328125" style="2" customWidth="1"/>
    <col min="9223" max="9223" width="76.08984375" style="2" customWidth="1"/>
    <col min="9224" max="9224" width="11.6328125" style="2" bestFit="1" customWidth="1"/>
    <col min="9225" max="9472" width="9.08984375" style="2"/>
    <col min="9473" max="9473" width="14.81640625" style="2" customWidth="1"/>
    <col min="9474" max="9474" width="28.81640625" style="2" customWidth="1"/>
    <col min="9475" max="9475" width="19" style="2" customWidth="1"/>
    <col min="9476" max="9476" width="9.81640625" style="2" customWidth="1"/>
    <col min="9477" max="9477" width="9" style="2" customWidth="1"/>
    <col min="9478" max="9478" width="15.36328125" style="2" customWidth="1"/>
    <col min="9479" max="9479" width="76.08984375" style="2" customWidth="1"/>
    <col min="9480" max="9480" width="11.6328125" style="2" bestFit="1" customWidth="1"/>
    <col min="9481" max="9728" width="9.08984375" style="2"/>
    <col min="9729" max="9729" width="14.81640625" style="2" customWidth="1"/>
    <col min="9730" max="9730" width="28.81640625" style="2" customWidth="1"/>
    <col min="9731" max="9731" width="19" style="2" customWidth="1"/>
    <col min="9732" max="9732" width="9.81640625" style="2" customWidth="1"/>
    <col min="9733" max="9733" width="9" style="2" customWidth="1"/>
    <col min="9734" max="9734" width="15.36328125" style="2" customWidth="1"/>
    <col min="9735" max="9735" width="76.08984375" style="2" customWidth="1"/>
    <col min="9736" max="9736" width="11.6328125" style="2" bestFit="1" customWidth="1"/>
    <col min="9737" max="9984" width="9.08984375" style="2"/>
    <col min="9985" max="9985" width="14.81640625" style="2" customWidth="1"/>
    <col min="9986" max="9986" width="28.81640625" style="2" customWidth="1"/>
    <col min="9987" max="9987" width="19" style="2" customWidth="1"/>
    <col min="9988" max="9988" width="9.81640625" style="2" customWidth="1"/>
    <col min="9989" max="9989" width="9" style="2" customWidth="1"/>
    <col min="9990" max="9990" width="15.36328125" style="2" customWidth="1"/>
    <col min="9991" max="9991" width="76.08984375" style="2" customWidth="1"/>
    <col min="9992" max="9992" width="11.6328125" style="2" bestFit="1" customWidth="1"/>
    <col min="9993" max="10240" width="9.08984375" style="2"/>
    <col min="10241" max="10241" width="14.81640625" style="2" customWidth="1"/>
    <col min="10242" max="10242" width="28.81640625" style="2" customWidth="1"/>
    <col min="10243" max="10243" width="19" style="2" customWidth="1"/>
    <col min="10244" max="10244" width="9.81640625" style="2" customWidth="1"/>
    <col min="10245" max="10245" width="9" style="2" customWidth="1"/>
    <col min="10246" max="10246" width="15.36328125" style="2" customWidth="1"/>
    <col min="10247" max="10247" width="76.08984375" style="2" customWidth="1"/>
    <col min="10248" max="10248" width="11.6328125" style="2" bestFit="1" customWidth="1"/>
    <col min="10249" max="10496" width="9.08984375" style="2"/>
    <col min="10497" max="10497" width="14.81640625" style="2" customWidth="1"/>
    <col min="10498" max="10498" width="28.81640625" style="2" customWidth="1"/>
    <col min="10499" max="10499" width="19" style="2" customWidth="1"/>
    <col min="10500" max="10500" width="9.81640625" style="2" customWidth="1"/>
    <col min="10501" max="10501" width="9" style="2" customWidth="1"/>
    <col min="10502" max="10502" width="15.36328125" style="2" customWidth="1"/>
    <col min="10503" max="10503" width="76.08984375" style="2" customWidth="1"/>
    <col min="10504" max="10504" width="11.6328125" style="2" bestFit="1" customWidth="1"/>
    <col min="10505" max="10752" width="9.08984375" style="2"/>
    <col min="10753" max="10753" width="14.81640625" style="2" customWidth="1"/>
    <col min="10754" max="10754" width="28.81640625" style="2" customWidth="1"/>
    <col min="10755" max="10755" width="19" style="2" customWidth="1"/>
    <col min="10756" max="10756" width="9.81640625" style="2" customWidth="1"/>
    <col min="10757" max="10757" width="9" style="2" customWidth="1"/>
    <col min="10758" max="10758" width="15.36328125" style="2" customWidth="1"/>
    <col min="10759" max="10759" width="76.08984375" style="2" customWidth="1"/>
    <col min="10760" max="10760" width="11.6328125" style="2" bestFit="1" customWidth="1"/>
    <col min="10761" max="11008" width="9.08984375" style="2"/>
    <col min="11009" max="11009" width="14.81640625" style="2" customWidth="1"/>
    <col min="11010" max="11010" width="28.81640625" style="2" customWidth="1"/>
    <col min="11011" max="11011" width="19" style="2" customWidth="1"/>
    <col min="11012" max="11012" width="9.81640625" style="2" customWidth="1"/>
    <col min="11013" max="11013" width="9" style="2" customWidth="1"/>
    <col min="11014" max="11014" width="15.36328125" style="2" customWidth="1"/>
    <col min="11015" max="11015" width="76.08984375" style="2" customWidth="1"/>
    <col min="11016" max="11016" width="11.6328125" style="2" bestFit="1" customWidth="1"/>
    <col min="11017" max="11264" width="9.08984375" style="2"/>
    <col min="11265" max="11265" width="14.81640625" style="2" customWidth="1"/>
    <col min="11266" max="11266" width="28.81640625" style="2" customWidth="1"/>
    <col min="11267" max="11267" width="19" style="2" customWidth="1"/>
    <col min="11268" max="11268" width="9.81640625" style="2" customWidth="1"/>
    <col min="11269" max="11269" width="9" style="2" customWidth="1"/>
    <col min="11270" max="11270" width="15.36328125" style="2" customWidth="1"/>
    <col min="11271" max="11271" width="76.08984375" style="2" customWidth="1"/>
    <col min="11272" max="11272" width="11.6328125" style="2" bestFit="1" customWidth="1"/>
    <col min="11273" max="11520" width="9.08984375" style="2"/>
    <col min="11521" max="11521" width="14.81640625" style="2" customWidth="1"/>
    <col min="11522" max="11522" width="28.81640625" style="2" customWidth="1"/>
    <col min="11523" max="11523" width="19" style="2" customWidth="1"/>
    <col min="11524" max="11524" width="9.81640625" style="2" customWidth="1"/>
    <col min="11525" max="11525" width="9" style="2" customWidth="1"/>
    <col min="11526" max="11526" width="15.36328125" style="2" customWidth="1"/>
    <col min="11527" max="11527" width="76.08984375" style="2" customWidth="1"/>
    <col min="11528" max="11528" width="11.6328125" style="2" bestFit="1" customWidth="1"/>
    <col min="11529" max="11776" width="9.08984375" style="2"/>
    <col min="11777" max="11777" width="14.81640625" style="2" customWidth="1"/>
    <col min="11778" max="11778" width="28.81640625" style="2" customWidth="1"/>
    <col min="11779" max="11779" width="19" style="2" customWidth="1"/>
    <col min="11780" max="11780" width="9.81640625" style="2" customWidth="1"/>
    <col min="11781" max="11781" width="9" style="2" customWidth="1"/>
    <col min="11782" max="11782" width="15.36328125" style="2" customWidth="1"/>
    <col min="11783" max="11783" width="76.08984375" style="2" customWidth="1"/>
    <col min="11784" max="11784" width="11.6328125" style="2" bestFit="1" customWidth="1"/>
    <col min="11785" max="12032" width="9.08984375" style="2"/>
    <col min="12033" max="12033" width="14.81640625" style="2" customWidth="1"/>
    <col min="12034" max="12034" width="28.81640625" style="2" customWidth="1"/>
    <col min="12035" max="12035" width="19" style="2" customWidth="1"/>
    <col min="12036" max="12036" width="9.81640625" style="2" customWidth="1"/>
    <col min="12037" max="12037" width="9" style="2" customWidth="1"/>
    <col min="12038" max="12038" width="15.36328125" style="2" customWidth="1"/>
    <col min="12039" max="12039" width="76.08984375" style="2" customWidth="1"/>
    <col min="12040" max="12040" width="11.6328125" style="2" bestFit="1" customWidth="1"/>
    <col min="12041" max="12288" width="9.08984375" style="2"/>
    <col min="12289" max="12289" width="14.81640625" style="2" customWidth="1"/>
    <col min="12290" max="12290" width="28.81640625" style="2" customWidth="1"/>
    <col min="12291" max="12291" width="19" style="2" customWidth="1"/>
    <col min="12292" max="12292" width="9.81640625" style="2" customWidth="1"/>
    <col min="12293" max="12293" width="9" style="2" customWidth="1"/>
    <col min="12294" max="12294" width="15.36328125" style="2" customWidth="1"/>
    <col min="12295" max="12295" width="76.08984375" style="2" customWidth="1"/>
    <col min="12296" max="12296" width="11.6328125" style="2" bestFit="1" customWidth="1"/>
    <col min="12297" max="12544" width="9.08984375" style="2"/>
    <col min="12545" max="12545" width="14.81640625" style="2" customWidth="1"/>
    <col min="12546" max="12546" width="28.81640625" style="2" customWidth="1"/>
    <col min="12547" max="12547" width="19" style="2" customWidth="1"/>
    <col min="12548" max="12548" width="9.81640625" style="2" customWidth="1"/>
    <col min="12549" max="12549" width="9" style="2" customWidth="1"/>
    <col min="12550" max="12550" width="15.36328125" style="2" customWidth="1"/>
    <col min="12551" max="12551" width="76.08984375" style="2" customWidth="1"/>
    <col min="12552" max="12552" width="11.6328125" style="2" bestFit="1" customWidth="1"/>
    <col min="12553" max="12800" width="9.08984375" style="2"/>
    <col min="12801" max="12801" width="14.81640625" style="2" customWidth="1"/>
    <col min="12802" max="12802" width="28.81640625" style="2" customWidth="1"/>
    <col min="12803" max="12803" width="19" style="2" customWidth="1"/>
    <col min="12804" max="12804" width="9.81640625" style="2" customWidth="1"/>
    <col min="12805" max="12805" width="9" style="2" customWidth="1"/>
    <col min="12806" max="12806" width="15.36328125" style="2" customWidth="1"/>
    <col min="12807" max="12807" width="76.08984375" style="2" customWidth="1"/>
    <col min="12808" max="12808" width="11.6328125" style="2" bestFit="1" customWidth="1"/>
    <col min="12809" max="13056" width="9.08984375" style="2"/>
    <col min="13057" max="13057" width="14.81640625" style="2" customWidth="1"/>
    <col min="13058" max="13058" width="28.81640625" style="2" customWidth="1"/>
    <col min="13059" max="13059" width="19" style="2" customWidth="1"/>
    <col min="13060" max="13060" width="9.81640625" style="2" customWidth="1"/>
    <col min="13061" max="13061" width="9" style="2" customWidth="1"/>
    <col min="13062" max="13062" width="15.36328125" style="2" customWidth="1"/>
    <col min="13063" max="13063" width="76.08984375" style="2" customWidth="1"/>
    <col min="13064" max="13064" width="11.6328125" style="2" bestFit="1" customWidth="1"/>
    <col min="13065" max="13312" width="9.08984375" style="2"/>
    <col min="13313" max="13313" width="14.81640625" style="2" customWidth="1"/>
    <col min="13314" max="13314" width="28.81640625" style="2" customWidth="1"/>
    <col min="13315" max="13315" width="19" style="2" customWidth="1"/>
    <col min="13316" max="13316" width="9.81640625" style="2" customWidth="1"/>
    <col min="13317" max="13317" width="9" style="2" customWidth="1"/>
    <col min="13318" max="13318" width="15.36328125" style="2" customWidth="1"/>
    <col min="13319" max="13319" width="76.08984375" style="2" customWidth="1"/>
    <col min="13320" max="13320" width="11.6328125" style="2" bestFit="1" customWidth="1"/>
    <col min="13321" max="13568" width="9.08984375" style="2"/>
    <col min="13569" max="13569" width="14.81640625" style="2" customWidth="1"/>
    <col min="13570" max="13570" width="28.81640625" style="2" customWidth="1"/>
    <col min="13571" max="13571" width="19" style="2" customWidth="1"/>
    <col min="13572" max="13572" width="9.81640625" style="2" customWidth="1"/>
    <col min="13573" max="13573" width="9" style="2" customWidth="1"/>
    <col min="13574" max="13574" width="15.36328125" style="2" customWidth="1"/>
    <col min="13575" max="13575" width="76.08984375" style="2" customWidth="1"/>
    <col min="13576" max="13576" width="11.6328125" style="2" bestFit="1" customWidth="1"/>
    <col min="13577" max="13824" width="9.08984375" style="2"/>
    <col min="13825" max="13825" width="14.81640625" style="2" customWidth="1"/>
    <col min="13826" max="13826" width="28.81640625" style="2" customWidth="1"/>
    <col min="13827" max="13827" width="19" style="2" customWidth="1"/>
    <col min="13828" max="13828" width="9.81640625" style="2" customWidth="1"/>
    <col min="13829" max="13829" width="9" style="2" customWidth="1"/>
    <col min="13830" max="13830" width="15.36328125" style="2" customWidth="1"/>
    <col min="13831" max="13831" width="76.08984375" style="2" customWidth="1"/>
    <col min="13832" max="13832" width="11.6328125" style="2" bestFit="1" customWidth="1"/>
    <col min="13833" max="14080" width="9.08984375" style="2"/>
    <col min="14081" max="14081" width="14.81640625" style="2" customWidth="1"/>
    <col min="14082" max="14082" width="28.81640625" style="2" customWidth="1"/>
    <col min="14083" max="14083" width="19" style="2" customWidth="1"/>
    <col min="14084" max="14084" width="9.81640625" style="2" customWidth="1"/>
    <col min="14085" max="14085" width="9" style="2" customWidth="1"/>
    <col min="14086" max="14086" width="15.36328125" style="2" customWidth="1"/>
    <col min="14087" max="14087" width="76.08984375" style="2" customWidth="1"/>
    <col min="14088" max="14088" width="11.6328125" style="2" bestFit="1" customWidth="1"/>
    <col min="14089" max="14336" width="9.08984375" style="2"/>
    <col min="14337" max="14337" width="14.81640625" style="2" customWidth="1"/>
    <col min="14338" max="14338" width="28.81640625" style="2" customWidth="1"/>
    <col min="14339" max="14339" width="19" style="2" customWidth="1"/>
    <col min="14340" max="14340" width="9.81640625" style="2" customWidth="1"/>
    <col min="14341" max="14341" width="9" style="2" customWidth="1"/>
    <col min="14342" max="14342" width="15.36328125" style="2" customWidth="1"/>
    <col min="14343" max="14343" width="76.08984375" style="2" customWidth="1"/>
    <col min="14344" max="14344" width="11.6328125" style="2" bestFit="1" customWidth="1"/>
    <col min="14345" max="14592" width="9.08984375" style="2"/>
    <col min="14593" max="14593" width="14.81640625" style="2" customWidth="1"/>
    <col min="14594" max="14594" width="28.81640625" style="2" customWidth="1"/>
    <col min="14595" max="14595" width="19" style="2" customWidth="1"/>
    <col min="14596" max="14596" width="9.81640625" style="2" customWidth="1"/>
    <col min="14597" max="14597" width="9" style="2" customWidth="1"/>
    <col min="14598" max="14598" width="15.36328125" style="2" customWidth="1"/>
    <col min="14599" max="14599" width="76.08984375" style="2" customWidth="1"/>
    <col min="14600" max="14600" width="11.6328125" style="2" bestFit="1" customWidth="1"/>
    <col min="14601" max="14848" width="9.08984375" style="2"/>
    <col min="14849" max="14849" width="14.81640625" style="2" customWidth="1"/>
    <col min="14850" max="14850" width="28.81640625" style="2" customWidth="1"/>
    <col min="14851" max="14851" width="19" style="2" customWidth="1"/>
    <col min="14852" max="14852" width="9.81640625" style="2" customWidth="1"/>
    <col min="14853" max="14853" width="9" style="2" customWidth="1"/>
    <col min="14854" max="14854" width="15.36328125" style="2" customWidth="1"/>
    <col min="14855" max="14855" width="76.08984375" style="2" customWidth="1"/>
    <col min="14856" max="14856" width="11.6328125" style="2" bestFit="1" customWidth="1"/>
    <col min="14857" max="15104" width="9.08984375" style="2"/>
    <col min="15105" max="15105" width="14.81640625" style="2" customWidth="1"/>
    <col min="15106" max="15106" width="28.81640625" style="2" customWidth="1"/>
    <col min="15107" max="15107" width="19" style="2" customWidth="1"/>
    <col min="15108" max="15108" width="9.81640625" style="2" customWidth="1"/>
    <col min="15109" max="15109" width="9" style="2" customWidth="1"/>
    <col min="15110" max="15110" width="15.36328125" style="2" customWidth="1"/>
    <col min="15111" max="15111" width="76.08984375" style="2" customWidth="1"/>
    <col min="15112" max="15112" width="11.6328125" style="2" bestFit="1" customWidth="1"/>
    <col min="15113" max="15360" width="9.08984375" style="2"/>
    <col min="15361" max="15361" width="14.81640625" style="2" customWidth="1"/>
    <col min="15362" max="15362" width="28.81640625" style="2" customWidth="1"/>
    <col min="15363" max="15363" width="19" style="2" customWidth="1"/>
    <col min="15364" max="15364" width="9.81640625" style="2" customWidth="1"/>
    <col min="15365" max="15365" width="9" style="2" customWidth="1"/>
    <col min="15366" max="15366" width="15.36328125" style="2" customWidth="1"/>
    <col min="15367" max="15367" width="76.08984375" style="2" customWidth="1"/>
    <col min="15368" max="15368" width="11.6328125" style="2" bestFit="1" customWidth="1"/>
    <col min="15369" max="15616" width="9.08984375" style="2"/>
    <col min="15617" max="15617" width="14.81640625" style="2" customWidth="1"/>
    <col min="15618" max="15618" width="28.81640625" style="2" customWidth="1"/>
    <col min="15619" max="15619" width="19" style="2" customWidth="1"/>
    <col min="15620" max="15620" width="9.81640625" style="2" customWidth="1"/>
    <col min="15621" max="15621" width="9" style="2" customWidth="1"/>
    <col min="15622" max="15622" width="15.36328125" style="2" customWidth="1"/>
    <col min="15623" max="15623" width="76.08984375" style="2" customWidth="1"/>
    <col min="15624" max="15624" width="11.6328125" style="2" bestFit="1" customWidth="1"/>
    <col min="15625" max="15872" width="9.08984375" style="2"/>
    <col min="15873" max="15873" width="14.81640625" style="2" customWidth="1"/>
    <col min="15874" max="15874" width="28.81640625" style="2" customWidth="1"/>
    <col min="15875" max="15875" width="19" style="2" customWidth="1"/>
    <col min="15876" max="15876" width="9.81640625" style="2" customWidth="1"/>
    <col min="15877" max="15877" width="9" style="2" customWidth="1"/>
    <col min="15878" max="15878" width="15.36328125" style="2" customWidth="1"/>
    <col min="15879" max="15879" width="76.08984375" style="2" customWidth="1"/>
    <col min="15880" max="15880" width="11.6328125" style="2" bestFit="1" customWidth="1"/>
    <col min="15881" max="16128" width="9.08984375" style="2"/>
    <col min="16129" max="16129" width="14.81640625" style="2" customWidth="1"/>
    <col min="16130" max="16130" width="28.81640625" style="2" customWidth="1"/>
    <col min="16131" max="16131" width="19" style="2" customWidth="1"/>
    <col min="16132" max="16132" width="9.81640625" style="2" customWidth="1"/>
    <col min="16133" max="16133" width="9" style="2" customWidth="1"/>
    <col min="16134" max="16134" width="15.36328125" style="2" customWidth="1"/>
    <col min="16135" max="16135" width="76.08984375" style="2" customWidth="1"/>
    <col min="16136" max="16136" width="11.6328125" style="2" bestFit="1" customWidth="1"/>
    <col min="16137" max="16384" width="9.08984375" style="2"/>
  </cols>
  <sheetData>
    <row r="1" spans="1:7" ht="34.5" customHeight="1" x14ac:dyDescent="0.25">
      <c r="A1" s="1" t="s">
        <v>0</v>
      </c>
      <c r="B1" s="1"/>
      <c r="C1" s="1"/>
      <c r="D1" s="1"/>
      <c r="E1" s="1"/>
      <c r="F1" s="1"/>
      <c r="G1" s="1"/>
    </row>
    <row r="2" spans="1:7" ht="83.25" customHeight="1" x14ac:dyDescent="0.25">
      <c r="A2" s="3" t="s">
        <v>1</v>
      </c>
      <c r="B2" s="3"/>
      <c r="C2" s="3"/>
      <c r="D2" s="3"/>
      <c r="E2" s="3"/>
      <c r="F2" s="3"/>
      <c r="G2" s="3"/>
    </row>
    <row r="3" spans="1:7" ht="29" x14ac:dyDescent="0.25">
      <c r="A3" s="4" t="s">
        <v>2</v>
      </c>
      <c r="B3" s="5" t="s">
        <v>3</v>
      </c>
      <c r="C3" s="6" t="s">
        <v>4</v>
      </c>
      <c r="D3" s="4" t="s">
        <v>5</v>
      </c>
      <c r="E3" s="4" t="s">
        <v>6</v>
      </c>
      <c r="F3" s="7" t="s">
        <v>7</v>
      </c>
      <c r="G3" s="4" t="s">
        <v>8</v>
      </c>
    </row>
    <row r="4" spans="1:7" x14ac:dyDescent="0.25">
      <c r="A4" s="8" t="s">
        <v>9</v>
      </c>
      <c r="B4" s="9"/>
      <c r="C4" s="9"/>
      <c r="D4" s="9"/>
      <c r="E4" s="9"/>
      <c r="F4" s="9"/>
      <c r="G4" s="10"/>
    </row>
    <row r="5" spans="1:7" ht="72.5" x14ac:dyDescent="0.25">
      <c r="A5" s="11" t="s">
        <v>10</v>
      </c>
      <c r="B5" s="12" t="s">
        <v>11</v>
      </c>
      <c r="C5" s="12">
        <v>1000</v>
      </c>
      <c r="D5" s="13">
        <v>1</v>
      </c>
      <c r="E5" s="13">
        <v>28</v>
      </c>
      <c r="F5" s="14">
        <f>E5*D5*C5</f>
        <v>28000</v>
      </c>
      <c r="G5" s="15" t="s">
        <v>12</v>
      </c>
    </row>
    <row r="6" spans="1:7" x14ac:dyDescent="0.25">
      <c r="A6" s="16"/>
      <c r="B6" s="17" t="s">
        <v>13</v>
      </c>
      <c r="C6" s="18"/>
      <c r="D6" s="18"/>
      <c r="E6" s="19"/>
      <c r="F6" s="20">
        <f>SUM(F5:F5)</f>
        <v>28000</v>
      </c>
      <c r="G6" s="21"/>
    </row>
    <row r="7" spans="1:7" ht="29" x14ac:dyDescent="0.25">
      <c r="A7" s="22" t="s">
        <v>14</v>
      </c>
      <c r="B7" s="12" t="s">
        <v>15</v>
      </c>
      <c r="C7" s="12">
        <v>290</v>
      </c>
      <c r="D7" s="23">
        <v>1</v>
      </c>
      <c r="E7" s="23">
        <v>25</v>
      </c>
      <c r="F7" s="24">
        <v>7250</v>
      </c>
      <c r="G7" s="25" t="s">
        <v>16</v>
      </c>
    </row>
    <row r="8" spans="1:7" x14ac:dyDescent="0.25">
      <c r="A8" s="16"/>
      <c r="B8" s="17" t="s">
        <v>17</v>
      </c>
      <c r="C8" s="18"/>
      <c r="D8" s="18"/>
      <c r="E8" s="19"/>
      <c r="F8" s="20">
        <f>SUM(F7:F7)</f>
        <v>7250</v>
      </c>
      <c r="G8" s="21"/>
    </row>
    <row r="9" spans="1:7" ht="29" customHeight="1" x14ac:dyDescent="0.25">
      <c r="A9" s="11" t="s">
        <v>18</v>
      </c>
      <c r="B9" s="26" t="s">
        <v>19</v>
      </c>
      <c r="C9" s="12">
        <v>1000</v>
      </c>
      <c r="D9" s="13">
        <v>1</v>
      </c>
      <c r="E9" s="23">
        <v>45</v>
      </c>
      <c r="F9" s="24">
        <v>45000</v>
      </c>
      <c r="G9" s="27" t="s">
        <v>20</v>
      </c>
    </row>
    <row r="10" spans="1:7" x14ac:dyDescent="0.25">
      <c r="A10" s="28"/>
      <c r="B10" s="17" t="s">
        <v>17</v>
      </c>
      <c r="C10" s="18"/>
      <c r="D10" s="18"/>
      <c r="E10" s="19"/>
      <c r="F10" s="20">
        <f>SUM(F9:F9)</f>
        <v>45000</v>
      </c>
      <c r="G10" s="21"/>
    </row>
    <row r="11" spans="1:7" ht="19.5" customHeight="1" x14ac:dyDescent="0.25">
      <c r="A11" s="29"/>
      <c r="B11" s="17" t="s">
        <v>17</v>
      </c>
      <c r="C11" s="18"/>
      <c r="D11" s="18"/>
      <c r="E11" s="19"/>
      <c r="F11" s="20">
        <f>F6+F8+F10</f>
        <v>80250</v>
      </c>
      <c r="G11" s="21"/>
    </row>
    <row r="12" spans="1:7" x14ac:dyDescent="0.25">
      <c r="A12" s="30" t="s">
        <v>21</v>
      </c>
      <c r="B12" s="30"/>
      <c r="C12" s="30"/>
      <c r="D12" s="30"/>
      <c r="E12" s="30"/>
      <c r="F12" s="31">
        <f>F11</f>
        <v>80250</v>
      </c>
      <c r="G12" s="32"/>
    </row>
    <row r="13" spans="1:7" x14ac:dyDescent="0.25">
      <c r="A13" s="33"/>
      <c r="B13" s="33"/>
      <c r="C13" s="33"/>
      <c r="D13" s="33"/>
      <c r="E13" s="33"/>
      <c r="F13" s="33"/>
      <c r="G13" s="33"/>
    </row>
    <row r="14" spans="1:7" x14ac:dyDescent="0.25">
      <c r="A14" s="34" t="s">
        <v>22</v>
      </c>
      <c r="B14" s="34"/>
      <c r="C14" s="34"/>
      <c r="D14" s="34"/>
      <c r="E14" s="34"/>
      <c r="F14" s="34"/>
      <c r="G14" s="34"/>
    </row>
    <row r="15" spans="1:7" ht="58" x14ac:dyDescent="0.25">
      <c r="A15" s="11" t="s">
        <v>23</v>
      </c>
      <c r="B15" s="12" t="s">
        <v>24</v>
      </c>
      <c r="C15" s="12">
        <v>902</v>
      </c>
      <c r="D15" s="13">
        <v>1</v>
      </c>
      <c r="E15" s="13">
        <v>5</v>
      </c>
      <c r="F15" s="14">
        <v>4510</v>
      </c>
      <c r="G15" s="15" t="s">
        <v>25</v>
      </c>
    </row>
    <row r="16" spans="1:7" x14ac:dyDescent="0.25">
      <c r="A16" s="28"/>
      <c r="B16" s="17" t="s">
        <v>17</v>
      </c>
      <c r="C16" s="18"/>
      <c r="D16" s="18"/>
      <c r="E16" s="19"/>
      <c r="F16" s="20">
        <f>F15</f>
        <v>4510</v>
      </c>
      <c r="G16" s="21"/>
    </row>
    <row r="17" spans="1:7" x14ac:dyDescent="0.25">
      <c r="A17" s="30" t="s">
        <v>26</v>
      </c>
      <c r="B17" s="30"/>
      <c r="C17" s="30"/>
      <c r="D17" s="30"/>
      <c r="E17" s="30"/>
      <c r="F17" s="31">
        <f>F12+F16</f>
        <v>84760</v>
      </c>
      <c r="G17" s="32"/>
    </row>
    <row r="18" spans="1:7" x14ac:dyDescent="0.25">
      <c r="A18" s="33"/>
      <c r="B18" s="33"/>
      <c r="C18" s="33"/>
      <c r="D18" s="33"/>
      <c r="E18" s="33"/>
      <c r="F18" s="33"/>
      <c r="G18" s="33"/>
    </row>
    <row r="19" spans="1:7" x14ac:dyDescent="0.25">
      <c r="A19" s="35" t="s">
        <v>27</v>
      </c>
      <c r="B19" s="35"/>
      <c r="C19" s="35"/>
      <c r="D19" s="35"/>
      <c r="E19" s="35"/>
      <c r="F19" s="14">
        <f>F12+F16</f>
        <v>84760</v>
      </c>
      <c r="G19" s="36"/>
    </row>
    <row r="20" spans="1:7" x14ac:dyDescent="0.25">
      <c r="A20" s="35" t="s">
        <v>28</v>
      </c>
      <c r="B20" s="35"/>
      <c r="C20" s="35"/>
      <c r="D20" s="35"/>
      <c r="E20" s="35"/>
      <c r="F20" s="14">
        <f>F19*0.1</f>
        <v>8476</v>
      </c>
      <c r="G20" s="36"/>
    </row>
    <row r="21" spans="1:7" x14ac:dyDescent="0.25">
      <c r="A21" s="35" t="s">
        <v>29</v>
      </c>
      <c r="B21" s="35"/>
      <c r="C21" s="35"/>
      <c r="D21" s="35"/>
      <c r="E21" s="35"/>
      <c r="F21" s="14">
        <f>(F19+F20)*0.06</f>
        <v>5594.16</v>
      </c>
      <c r="G21" s="36"/>
    </row>
    <row r="22" spans="1:7" x14ac:dyDescent="0.25">
      <c r="A22" s="37" t="s">
        <v>27</v>
      </c>
      <c r="B22" s="37"/>
      <c r="C22" s="37"/>
      <c r="D22" s="37"/>
      <c r="E22" s="37"/>
      <c r="F22" s="38">
        <f>F19+F21+F20</f>
        <v>98830.16</v>
      </c>
      <c r="G22" s="39"/>
    </row>
    <row r="24" spans="1:7" ht="174.75" customHeight="1" x14ac:dyDescent="0.25">
      <c r="A24" s="40" t="s">
        <v>30</v>
      </c>
      <c r="B24" s="40"/>
      <c r="C24" s="40"/>
      <c r="D24" s="40"/>
      <c r="E24" s="40"/>
      <c r="F24" s="40"/>
      <c r="G24" s="40"/>
    </row>
  </sheetData>
  <mergeCells count="22">
    <mergeCell ref="A21:E21"/>
    <mergeCell ref="A22:E22"/>
    <mergeCell ref="A24:G24"/>
    <mergeCell ref="A15:A16"/>
    <mergeCell ref="B16:E16"/>
    <mergeCell ref="A17:E17"/>
    <mergeCell ref="A18:G18"/>
    <mergeCell ref="A19:E19"/>
    <mergeCell ref="A20:E20"/>
    <mergeCell ref="A9:A10"/>
    <mergeCell ref="B10:E10"/>
    <mergeCell ref="B11:E11"/>
    <mergeCell ref="A12:E12"/>
    <mergeCell ref="A13:G13"/>
    <mergeCell ref="A14:G14"/>
    <mergeCell ref="A1:G1"/>
    <mergeCell ref="A2:G2"/>
    <mergeCell ref="A4:G4"/>
    <mergeCell ref="A5:A6"/>
    <mergeCell ref="B6:E6"/>
    <mergeCell ref="A7:A8"/>
    <mergeCell ref="B8:E8"/>
  </mergeCells>
  <phoneticPr fontId="3" type="noConversion"/>
  <printOptions horizontalCentered="1" verticalCentered="1"/>
  <pageMargins left="0.31" right="0.04" top="0.24" bottom="0.24" header="0.08" footer="0.2"/>
  <pageSetup paperSize="9" scale="5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预算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lihanbin581127@outlook.com</dc:creator>
  <cp:lastModifiedBy>lihanbin581127@outlook.com</cp:lastModifiedBy>
  <dcterms:created xsi:type="dcterms:W3CDTF">2024-01-15T06:33:01Z</dcterms:created>
  <dcterms:modified xsi:type="dcterms:W3CDTF">2024-01-15T07:33:21Z</dcterms:modified>
</cp:coreProperties>
</file>