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D52" i="3"/>
  <c r="C52" i="3"/>
  <c r="H51" i="3"/>
  <c r="H50" i="3"/>
  <c r="H49" i="3"/>
  <c r="H48" i="3"/>
  <c r="H47" i="3"/>
  <c r="H46" i="3"/>
  <c r="H45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F53" i="3" s="1"/>
  <c r="E58" i="3" s="1"/>
  <c r="D27" i="3"/>
  <c r="C27" i="3"/>
  <c r="C53" i="3" s="1"/>
  <c r="H26" i="3"/>
  <c r="H25" i="3"/>
  <c r="H27" i="3"/>
  <c r="H53" i="3" s="1"/>
  <c r="C58" i="3" s="1"/>
  <c r="E25" i="3"/>
  <c r="E27" i="3" s="1"/>
  <c r="G24" i="3"/>
  <c r="F24" i="3"/>
  <c r="D24" i="3"/>
  <c r="C24" i="3"/>
  <c r="H23" i="3"/>
  <c r="H22" i="3"/>
  <c r="H24" i="3"/>
  <c r="E22" i="3"/>
  <c r="E24" i="3" s="1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 l="1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<sst xmlns="http://schemas.openxmlformats.org/spreadsheetml/2006/main" count="106" uniqueCount="85">
  <si>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</si>
  <si>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</si>
  <si>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</si>
  <si>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</si>
  <si>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</si>
  <si>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</si>
  <si>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</si>
  <si>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</si>
  <si>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</si>
  <si>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</si>
  <si>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</si>
  <si>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</si>
  <si>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</si>
  <si>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</si>
  <si>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</si>
  <si>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</si>
  <si>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</si>
  <si>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</si>
  <si>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</si>
  <si>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</si>
  <si>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</si>
  <si>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</si>
  <si>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</si>
  <si>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</si>
  <si>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</si>
  <si>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</si>
  <si>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</si>
  <si>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</si>
  <si>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</si>
  <si>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</si>
  <si>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</si>
  <si>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</si>
  <si>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</si>
  <si>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</si>
  <si>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</si>
  <si>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</si>
  <si>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</si>
  <si>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</si>
  <si>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</si>
  <si>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</si>
  <si>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</si>
  <si>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</si>
  <si>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</si>
  <si>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</si>
  <si>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</si>
  <si>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</si>
  <si>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</si>
  <si>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</si>
  <si>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</si>
  <si>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</si>
  <si>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</si>
  <si>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</si>
  <si>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</si>
  <si>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</si>
  <si>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</si>
  <si>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</si>
  <si>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</si>
  <si>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</si>
  <si>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</si>
  <si>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</si>
  <si>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</si>
  <si>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</si>
  <si>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</si>
  <si>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</si>
  <si>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</si>
  <si>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</si>
  <si>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</si>
  <si>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</si>
  <si>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</si>
  <si>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</si>
  <si>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</si>
  <si>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</si>
  <si>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</si>
  <si>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</si>
  <si>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</si>
  <si>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</si>
  <si>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</si>
  <si>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</si>
  <si>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</si>
  <si>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</si>
  <si>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</si>
  <si>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会议日期：2019-02-16</t>
    <phoneticPr fontId="15" type="noConversion"/>
  </si>
  <si>
    <t>团号：HMJB-190216-MLL423</t>
    <phoneticPr fontId="15" type="noConversion"/>
  </si>
  <si>
    <t>外出用餐酒水</t>
    <phoneticPr fontId="15" type="noConversion"/>
  </si>
  <si>
    <t>40人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</si>
</sst>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="85" zoomScaleNormal="85" workbookViewId="0">
      <selection activeCell="I65" sqref="I6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1.25" customWidth="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6" t="s">
        <v>82</v>
      </c>
      <c r="I4" s="77"/>
      <c r="J4" s="76" t="s">
        <v>81</v>
      </c>
    </row>
    <row r="5" spans="1:12" ht="21" customHeight="1" x14ac:dyDescent="0.15">
      <c r="H5" s="78"/>
      <c r="I5" s="78"/>
      <c r="J5" s="78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5"/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15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16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18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19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15">
      <c r="A22" s="63">
        <v>4</v>
      </c>
      <c r="B22" s="57" t="s">
        <v>21</v>
      </c>
      <c r="C22" s="68">
        <v>250</v>
      </c>
      <c r="D22" s="71">
        <v>40</v>
      </c>
      <c r="E22" s="68">
        <f t="shared" si="2"/>
        <v>10000</v>
      </c>
      <c r="F22" s="37">
        <v>7443</v>
      </c>
      <c r="G22" s="37">
        <v>0</v>
      </c>
      <c r="H22" s="37">
        <f t="shared" si="0"/>
        <v>7443</v>
      </c>
      <c r="I22" s="50" t="s">
        <v>84</v>
      </c>
      <c r="J22" s="79" t="s">
        <v>22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15">
      <c r="A24" s="38"/>
      <c r="B24" s="39" t="s">
        <v>23</v>
      </c>
      <c r="C24" s="40">
        <f>SUM(C22)</f>
        <v>250</v>
      </c>
      <c r="D24" s="40">
        <f t="shared" ref="D24:E24" si="6">SUM(D22)</f>
        <v>40</v>
      </c>
      <c r="E24" s="40">
        <f t="shared" si="6"/>
        <v>10000</v>
      </c>
      <c r="F24" s="40">
        <f>SUM(F22:F23)</f>
        <v>7443</v>
      </c>
      <c r="G24" s="40">
        <f t="shared" ref="G24:H24" si="7">SUM(G22:G23)</f>
        <v>0</v>
      </c>
      <c r="H24" s="40">
        <f t="shared" si="7"/>
        <v>7443</v>
      </c>
      <c r="I24" s="46"/>
      <c r="J24" s="81"/>
    </row>
    <row r="25" spans="1:10" ht="21" customHeight="1" x14ac:dyDescent="0.15">
      <c r="A25" s="64">
        <v>5</v>
      </c>
      <c r="B25" s="58" t="s">
        <v>24</v>
      </c>
      <c r="C25" s="69">
        <v>5000</v>
      </c>
      <c r="D25" s="64">
        <v>1</v>
      </c>
      <c r="E25" s="69">
        <f t="shared" si="2"/>
        <v>5000</v>
      </c>
      <c r="F25" s="37">
        <v>1656</v>
      </c>
      <c r="G25" s="37">
        <v>0</v>
      </c>
      <c r="H25" s="37">
        <f t="shared" si="0"/>
        <v>1656</v>
      </c>
      <c r="I25" s="50" t="s">
        <v>83</v>
      </c>
      <c r="J25" s="72" t="s">
        <v>25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26</v>
      </c>
      <c r="C27" s="40">
        <f>SUM(C25)</f>
        <v>5000</v>
      </c>
      <c r="D27" s="40">
        <f t="shared" ref="D27:E27" si="9">SUM(D25)</f>
        <v>1</v>
      </c>
      <c r="E27" s="40">
        <f t="shared" si="9"/>
        <v>5000</v>
      </c>
      <c r="F27" s="40">
        <f>SUM(F25:F26)</f>
        <v>1656</v>
      </c>
      <c r="G27" s="40">
        <f>SUM(G25:G26)</f>
        <v>0</v>
      </c>
      <c r="H27" s="40">
        <f t="shared" ref="H27" si="10">SUM(H25:H26)</f>
        <v>1656</v>
      </c>
      <c r="I27" s="46"/>
      <c r="J27" s="74"/>
    </row>
    <row r="28" spans="1:10" ht="21" customHeight="1" x14ac:dyDescent="0.15">
      <c r="A28" s="63">
        <v>6</v>
      </c>
      <c r="B28" s="57" t="s">
        <v>27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15">
      <c r="A33" s="63">
        <v>7</v>
      </c>
      <c r="B33" s="57" t="s">
        <v>30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2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3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83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83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4"/>
    </row>
    <row r="38" spans="1:10" ht="21" customHeight="1" x14ac:dyDescent="0.15">
      <c r="A38" s="63">
        <v>8</v>
      </c>
      <c r="B38" s="57" t="s">
        <v>32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33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15">
      <c r="A41" s="63">
        <v>9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38</v>
      </c>
      <c r="C45" s="68">
        <v>0</v>
      </c>
      <c r="D45" s="71"/>
      <c r="E45" s="68">
        <f t="shared" si="2"/>
        <v>0</v>
      </c>
      <c r="F45" s="37">
        <v>0</v>
      </c>
      <c r="G45" s="37">
        <v>0</v>
      </c>
      <c r="H45" s="37">
        <f t="shared" si="0"/>
        <v>0</v>
      </c>
      <c r="I45" s="50"/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3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3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3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3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3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3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74"/>
    </row>
    <row r="53" spans="1:10" ht="21" customHeight="1" x14ac:dyDescent="0.15">
      <c r="A53" s="38"/>
      <c r="B53" s="39" t="s">
        <v>40</v>
      </c>
      <c r="C53" s="40">
        <f>SUM(C52,C44,C40,C37,C32,C27,C24,C21,C16,C13)</f>
        <v>5250</v>
      </c>
      <c r="D53" s="40">
        <f t="shared" ref="D53:H53" si="22">SUM(D52,D44,D40,D37,D32,D27,D24,D21,D16,D13)</f>
        <v>41</v>
      </c>
      <c r="E53" s="40">
        <f t="shared" si="22"/>
        <v>15000</v>
      </c>
      <c r="F53" s="40">
        <f t="shared" si="22"/>
        <v>9099</v>
      </c>
      <c r="G53" s="40">
        <f t="shared" si="22"/>
        <v>0</v>
      </c>
      <c r="H53" s="40">
        <f t="shared" si="22"/>
        <v>9099</v>
      </c>
      <c r="I53" s="46"/>
      <c r="J53" s="47"/>
    </row>
    <row r="57" spans="1:10" ht="21" customHeight="1" x14ac:dyDescent="0.15">
      <c r="A57" s="54" t="s">
        <v>41</v>
      </c>
      <c r="B57" s="55"/>
      <c r="C57" s="56" t="s">
        <v>42</v>
      </c>
      <c r="D57" s="56"/>
      <c r="E57" s="56" t="s">
        <v>43</v>
      </c>
      <c r="F57" s="56"/>
      <c r="G57" s="56" t="s">
        <v>44</v>
      </c>
      <c r="H57" s="56"/>
      <c r="I57" s="48" t="s">
        <v>45</v>
      </c>
    </row>
    <row r="58" spans="1:10" ht="21" customHeight="1" x14ac:dyDescent="0.15">
      <c r="A58" s="60">
        <f>E53</f>
        <v>15000</v>
      </c>
      <c r="B58" s="61"/>
      <c r="C58" s="61">
        <f>H53</f>
        <v>9099</v>
      </c>
      <c r="D58" s="61"/>
      <c r="E58" s="61">
        <f>F53</f>
        <v>9099</v>
      </c>
      <c r="F58" s="61"/>
      <c r="G58" s="61">
        <f>G53</f>
        <v>0</v>
      </c>
      <c r="H58" s="61"/>
      <c r="I58" s="49">
        <f>A58-C58</f>
        <v>5901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85"/>
      <c r="G5" s="85"/>
      <c r="H5" s="5" t="s">
        <v>52</v>
      </c>
      <c r="I5" s="4"/>
      <c r="J5" s="85"/>
      <c r="K5" s="86"/>
    </row>
    <row r="6" spans="2:11" ht="20.100000000000001" customHeight="1" x14ac:dyDescent="0.15">
      <c r="B6" s="6"/>
      <c r="C6" s="7"/>
      <c r="D6" s="8" t="s">
        <v>53</v>
      </c>
      <c r="E6" s="8"/>
      <c r="F6" s="87"/>
      <c r="G6" s="87"/>
      <c r="H6" s="8" t="s">
        <v>54</v>
      </c>
      <c r="I6" s="7"/>
      <c r="J6" s="87"/>
      <c r="K6" s="88"/>
    </row>
    <row r="7" spans="2:11" ht="20.100000000000001" customHeight="1" x14ac:dyDescent="0.15">
      <c r="B7" s="6"/>
      <c r="C7" s="7"/>
      <c r="D7" s="8" t="s">
        <v>55</v>
      </c>
      <c r="E7" s="8"/>
      <c r="F7" s="87"/>
      <c r="G7" s="87"/>
      <c r="H7" s="8" t="s">
        <v>56</v>
      </c>
      <c r="I7" s="22"/>
      <c r="J7" s="87"/>
      <c r="K7" s="8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89"/>
      <c r="K8" s="90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1" t="s">
        <v>1</v>
      </c>
      <c r="C10" s="92"/>
      <c r="D10" s="14" t="s">
        <v>58</v>
      </c>
      <c r="E10" s="93" t="s">
        <v>59</v>
      </c>
      <c r="F10" s="94"/>
      <c r="G10" s="16" t="s">
        <v>60</v>
      </c>
      <c r="H10" s="15" t="s">
        <v>61</v>
      </c>
      <c r="I10" s="93" t="s">
        <v>62</v>
      </c>
      <c r="J10" s="94"/>
      <c r="K10" s="16" t="s">
        <v>63</v>
      </c>
    </row>
    <row r="11" spans="2:11" ht="20.100000000000001" customHeight="1" x14ac:dyDescent="0.15">
      <c r="B11" s="95">
        <v>1</v>
      </c>
      <c r="C11" s="96"/>
      <c r="D11" s="105" t="s">
        <v>64</v>
      </c>
      <c r="E11" s="95" t="s">
        <v>65</v>
      </c>
      <c r="F11" s="96"/>
      <c r="G11" s="17">
        <v>0</v>
      </c>
      <c r="H11" s="17"/>
      <c r="I11" s="97"/>
      <c r="J11" s="98"/>
      <c r="K11" s="24" t="s">
        <v>66</v>
      </c>
    </row>
    <row r="12" spans="2:11" ht="20.100000000000001" customHeight="1" x14ac:dyDescent="0.15">
      <c r="B12" s="95">
        <v>2</v>
      </c>
      <c r="C12" s="96"/>
      <c r="D12" s="106"/>
      <c r="E12" s="99" t="s">
        <v>67</v>
      </c>
      <c r="F12" s="99"/>
      <c r="G12" s="17">
        <v>0</v>
      </c>
      <c r="H12" s="17"/>
      <c r="I12" s="97"/>
      <c r="J12" s="98"/>
      <c r="K12" s="24" t="s">
        <v>68</v>
      </c>
    </row>
    <row r="13" spans="2:11" ht="20.100000000000001" customHeight="1" x14ac:dyDescent="0.15">
      <c r="B13" s="95">
        <v>3</v>
      </c>
      <c r="C13" s="96"/>
      <c r="D13" s="106"/>
      <c r="E13" s="95" t="s">
        <v>69</v>
      </c>
      <c r="F13" s="96"/>
      <c r="G13" s="17">
        <v>0</v>
      </c>
      <c r="H13" s="17"/>
      <c r="I13" s="97"/>
      <c r="J13" s="98"/>
      <c r="K13" s="24" t="s">
        <v>66</v>
      </c>
    </row>
    <row r="14" spans="2:11" ht="20.100000000000001" customHeight="1" x14ac:dyDescent="0.15">
      <c r="B14" s="95">
        <v>4</v>
      </c>
      <c r="C14" s="96"/>
      <c r="D14" s="106"/>
      <c r="E14" s="95" t="s">
        <v>70</v>
      </c>
      <c r="F14" s="96"/>
      <c r="G14" s="17">
        <v>0</v>
      </c>
      <c r="H14" s="17"/>
      <c r="I14" s="97"/>
      <c r="J14" s="98"/>
      <c r="K14" s="24" t="s">
        <v>71</v>
      </c>
    </row>
    <row r="15" spans="2:11" ht="20.100000000000001" customHeight="1" x14ac:dyDescent="0.15">
      <c r="B15" s="95">
        <v>5</v>
      </c>
      <c r="C15" s="96"/>
      <c r="D15" s="105" t="s">
        <v>38</v>
      </c>
      <c r="E15" s="99"/>
      <c r="F15" s="99"/>
      <c r="G15" s="17">
        <v>0</v>
      </c>
      <c r="H15" s="17"/>
      <c r="I15" s="97"/>
      <c r="J15" s="98"/>
      <c r="K15" s="24"/>
    </row>
    <row r="16" spans="2:11" ht="20.100000000000001" customHeight="1" x14ac:dyDescent="0.1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.100000000000001" customHeight="1" x14ac:dyDescent="0.1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.100000000000001" customHeight="1" x14ac:dyDescent="0.15">
      <c r="B18" s="93" t="s">
        <v>40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51</v>
      </c>
      <c r="E28" s="5"/>
      <c r="F28" s="85">
        <f>F5</f>
        <v>0</v>
      </c>
      <c r="G28" s="85"/>
      <c r="H28" s="5" t="s">
        <v>52</v>
      </c>
      <c r="I28" s="4"/>
      <c r="J28" s="85">
        <f>J5</f>
        <v>0</v>
      </c>
      <c r="K28" s="86"/>
    </row>
    <row r="29" spans="1:11" ht="20.100000000000001" customHeight="1" x14ac:dyDescent="0.15">
      <c r="B29" s="6"/>
      <c r="C29" s="7"/>
      <c r="D29" s="8" t="s">
        <v>53</v>
      </c>
      <c r="E29" s="8"/>
      <c r="F29" s="87">
        <f>F6</f>
        <v>0</v>
      </c>
      <c r="G29" s="87"/>
      <c r="H29" s="8" t="s">
        <v>54</v>
      </c>
      <c r="I29" s="7"/>
      <c r="J29" s="87">
        <f>J6</f>
        <v>0</v>
      </c>
      <c r="K29" s="88"/>
    </row>
    <row r="30" spans="1:11" ht="20.100000000000001" customHeight="1" x14ac:dyDescent="0.15">
      <c r="B30" s="6"/>
      <c r="C30" s="7"/>
      <c r="D30" s="8" t="s">
        <v>55</v>
      </c>
      <c r="E30" s="8"/>
      <c r="F30" s="87">
        <f>F7</f>
        <v>0</v>
      </c>
      <c r="G30" s="87"/>
      <c r="H30" s="8" t="s">
        <v>56</v>
      </c>
      <c r="I30" s="22"/>
      <c r="J30" s="87">
        <f>J7</f>
        <v>0</v>
      </c>
      <c r="K30" s="8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89">
        <f>J8</f>
        <v>0</v>
      </c>
      <c r="K31" s="90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8" t="s">
        <v>40</v>
      </c>
      <c r="J33" s="108"/>
      <c r="K33" s="28" t="s">
        <v>63</v>
      </c>
    </row>
    <row r="34" spans="2:11" ht="20.100000000000001" customHeight="1" x14ac:dyDescent="0.1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.100000000000001" customHeight="1" x14ac:dyDescent="0.1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.100000000000001" customHeight="1" x14ac:dyDescent="0.15">
      <c r="B37" s="93" t="s">
        <v>40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2019-03-04T04:33:47Z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