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/>
  </bookViews>
  <sheets>
    <sheet name="活动期间差旅报销" sheetId="1" r:id="rId1"/>
    <sheet name="其他差旅报销" sheetId="2" r:id="rId2"/>
  </sheets>
  <definedNames>
    <definedName name="_xlnm._FilterDatabase" localSheetId="0" hidden="1">活动期间差旅报销!$A$10:$P$79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<sst xmlns="http://schemas.openxmlformats.org/spreadsheetml/2006/main" count="272" uniqueCount="64">
  <si>
    <t>【员工差旅报销单】</t>
  </si>
  <si>
    <t>姓名:</t>
  </si>
  <si>
    <t>宋双双</t>
  </si>
  <si>
    <t>职位:</t>
  </si>
  <si>
    <t>业务经理</t>
  </si>
  <si>
    <t>发生地:</t>
  </si>
  <si>
    <t>成都</t>
  </si>
  <si>
    <t>部门:</t>
  </si>
  <si>
    <t>业务7部</t>
  </si>
  <si>
    <t>发生日期:</t>
  </si>
  <si>
    <t>5月20日-5月31日</t>
  </si>
  <si>
    <t>报销日期:</t>
  </si>
  <si>
    <t>团号:</t>
  </si>
  <si>
    <t>HMOA-250520-ZJT892</t>
  </si>
  <si>
    <t>序号</t>
  </si>
  <si>
    <t>报销项目</t>
  </si>
  <si>
    <t>用途</t>
  </si>
  <si>
    <t>侯莹费用</t>
  </si>
  <si>
    <t>宋双双费用</t>
  </si>
  <si>
    <t>万佳费用</t>
  </si>
  <si>
    <t>田子钰费用</t>
  </si>
  <si>
    <t>实际报销金额</t>
  </si>
  <si>
    <t>合格发票金额</t>
  </si>
  <si>
    <t>不合格发票金额</t>
  </si>
  <si>
    <t>备注</t>
  </si>
  <si>
    <t>打车</t>
  </si>
  <si>
    <t>市内交通（打车）</t>
  </si>
  <si>
    <t>5月21日-6月2日</t>
  </si>
  <si>
    <t>餐费</t>
  </si>
  <si>
    <t>5.21宋双双，田子钰，万佳3人</t>
  </si>
  <si>
    <t>5.22宋双双，田子钰，万佳3人</t>
  </si>
  <si>
    <t>5.24宋双双，田子钰，万佳3人</t>
  </si>
  <si>
    <t>5.30</t>
  </si>
  <si>
    <t>5.30宋双双，田子钰，万佳3人</t>
  </si>
  <si>
    <t>5.31宋双双，田子钰，万佳3人</t>
  </si>
  <si>
    <t>5.25宋双双，田子钰，万佳3人</t>
  </si>
  <si>
    <t>5.26-5.27</t>
  </si>
  <si>
    <t>5.22-5.24</t>
  </si>
  <si>
    <t>5.23宋双双，田子钰，万佳3人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</si>
  <si>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</si>
  <si>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</si>
  <si>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</si>
  <si>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</si>
  <si>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</si>
  <si>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</si>
  <si>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</si>
  <si>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</si>
  <si>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</si>
  <si>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</si>
  <si>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</si>
  <si>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</si>
  <si>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</si>
  <si>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差旅费</t>
  </si>
  <si>
    <t>3.19-5.8</t>
  </si>
  <si>
    <t>3.20-3.26</t>
  </si>
  <si>
    <t>4.21-5.21</t>
  </si>
  <si>
    <t>3.28-4.25</t>
  </si>
  <si>
    <t>3.21-4.14</t>
  </si>
  <si>
    <t>住宿费</t>
  </si>
  <si>
    <t>5.26侯莹餐费</t>
  </si>
  <si>
    <t>5.27侯莹餐费</t>
  </si>
  <si>
    <t>5.29侯莹餐费</t>
  </si>
  <si>
    <t>5.22-24，宋双双，万佳，田子钰三人</t>
  </si>
  <si>
    <t>快递费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</si>
</sst>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color rgb="FF1F232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2" borderId="11" xfId="49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77" fontId="3" fillId="2" borderId="11" xfId="49" applyNumberFormat="1" applyFont="1" applyFill="1" applyBorder="1" applyAlignment="1">
      <alignment horizontal="center" vertical="center"/>
    </xf>
    <xf numFmtId="178" fontId="4" fillId="0" borderId="11" xfId="49" applyNumberFormat="1" applyFont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58" fontId="3" fillId="3" borderId="0" xfId="49" applyNumberFormat="1" applyFont="1" applyFill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177" fontId="6" fillId="2" borderId="11" xfId="49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1" xfId="49" applyFont="1" applyFill="1" applyBorder="1">
      <alignment vertical="center"/>
    </xf>
    <xf numFmtId="0" fontId="5" fillId="4" borderId="11" xfId="0" applyFont="1" applyFill="1" applyBorder="1" applyAlignment="1">
      <alignment horizontal="left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11" xfId="49" applyFont="1" applyBorder="1">
      <alignment vertical="center"/>
    </xf>
    <xf numFmtId="176" fontId="3" fillId="0" borderId="0" xfId="49" applyNumberFormat="1" applyFont="1" applyAlignment="1">
      <alignment horizontal="left" vertical="center"/>
    </xf>
    <xf numFmtId="0" fontId="3" fillId="0" borderId="11" xfId="49" applyFont="1" applyBorder="1">
      <alignment vertical="center"/>
    </xf>
    <xf numFmtId="179" fontId="4" fillId="0" borderId="11" xfId="49" applyNumberFormat="1" applyFont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vertical="center" wrapText="1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5" fillId="4" borderId="11" xfId="0" applyFont="1" applyFill="1" applyBorder="1">
      <alignment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6" fillId="2" borderId="11" xfId="49" applyFont="1" applyFill="1" applyBorder="1" applyAlignment="1">
      <alignment horizontal="center" vertical="center"/>
    </xf>
    <xf numFmtId="0" fontId="7" fillId="4" borderId="10" xfId="0" applyFont="1" applyFill="1" applyBorder="1">
      <alignment vertical="center"/>
    </xf>
    <xf numFmtId="179" fontId="5" fillId="4" borderId="11" xfId="0" applyNumberFormat="1" applyFont="1" applyFill="1" applyBorder="1">
      <alignment vertical="center"/>
    </xf>
    <xf numFmtId="0" fontId="5" fillId="4" borderId="7" xfId="0" applyFont="1" applyFill="1" applyBorder="1">
      <alignment vertical="center"/>
    </xf>
    <xf numFmtId="179" fontId="5" fillId="4" borderId="7" xfId="0" applyNumberFormat="1" applyFont="1" applyFill="1" applyBorder="1">
      <alignment vertical="center"/>
    </xf>
    <xf numFmtId="0" fontId="6" fillId="2" borderId="11" xfId="49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11" xfId="0" applyNumberFormat="1" applyFont="1" applyFill="1" applyBorder="1" applyAlignment="1">
      <alignment horizontal="left" vertical="center"/>
    </xf>
    <xf numFmtId="0" fontId="3" fillId="2" borderId="7" xfId="49" applyFont="1" applyFill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6" fillId="2" borderId="7" xfId="49" applyFont="1" applyFill="1" applyBorder="1" applyAlignment="1">
      <alignment horizontal="center" vertical="center"/>
    </xf>
    <xf numFmtId="179" fontId="5" fillId="0" borderId="11" xfId="0" applyNumberFormat="1" applyFont="1" applyBorder="1">
      <alignment vertical="center"/>
    </xf>
    <xf numFmtId="0" fontId="5" fillId="0" borderId="1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9"/>
  <sheetViews>
    <sheetView tabSelected="1" workbookViewId="0">
      <selection activeCell="J45" sqref="J45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10" width="18" style="1" customWidth="1"/>
    <col min="11" max="11" width="11.5576923076923" style="1" customWidth="1"/>
    <col min="12" max="12" width="11.1057692307692" style="1" customWidth="1"/>
    <col min="13" max="13" width="1" style="1" customWidth="1"/>
    <col min="14" max="14" width="11.8846153846154" style="1" customWidth="1"/>
    <col min="15" max="15" width="31.2403846153846" style="1" customWidth="1"/>
    <col min="16" max="16384" width="9" style="1"/>
  </cols>
  <sheetData>
    <row r="1" s="1" customFormat="1" spans="2: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="1" customFormat="1" ht="20.4" spans="2:1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="1" customFormat="1" ht="20.1" customHeight="1" spans="2: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3"/>
    </row>
    <row r="5" s="1" customFormat="1" ht="20.1" customHeight="1" spans="2:15">
      <c r="B5" s="5"/>
      <c r="C5" s="6"/>
      <c r="D5" s="7" t="s">
        <v>1</v>
      </c>
      <c r="E5" s="7"/>
      <c r="F5" s="27" t="s">
        <v>2</v>
      </c>
      <c r="G5" s="27"/>
      <c r="H5" s="27"/>
      <c r="I5" s="27"/>
      <c r="J5" s="27"/>
      <c r="K5" s="27"/>
      <c r="L5" s="7" t="s">
        <v>3</v>
      </c>
      <c r="M5" s="6"/>
      <c r="N5" s="27" t="s">
        <v>4</v>
      </c>
      <c r="O5" s="34"/>
    </row>
    <row r="6" s="1" customFormat="1" ht="20.1" customHeight="1" spans="2:15">
      <c r="B6" s="8"/>
      <c r="C6" s="9"/>
      <c r="D6" s="10" t="s">
        <v>5</v>
      </c>
      <c r="E6" s="10"/>
      <c r="F6" s="28" t="s">
        <v>6</v>
      </c>
      <c r="G6" s="28"/>
      <c r="H6" s="28"/>
      <c r="I6" s="28"/>
      <c r="J6" s="28"/>
      <c r="K6" s="28"/>
      <c r="L6" s="10" t="s">
        <v>7</v>
      </c>
      <c r="M6" s="9"/>
      <c r="N6" s="28" t="s">
        <v>8</v>
      </c>
      <c r="O6" s="35"/>
    </row>
    <row r="7" s="1" customFormat="1" ht="20.1" customHeight="1" spans="2:15">
      <c r="B7" s="8"/>
      <c r="C7" s="9"/>
      <c r="D7" s="10" t="s">
        <v>9</v>
      </c>
      <c r="E7" s="10"/>
      <c r="F7" s="28" t="s">
        <v>10</v>
      </c>
      <c r="G7" s="28"/>
      <c r="H7" s="28"/>
      <c r="I7" s="28"/>
      <c r="J7" s="28"/>
      <c r="K7" s="28"/>
      <c r="L7" s="10" t="s">
        <v>11</v>
      </c>
      <c r="M7" s="9"/>
      <c r="N7" s="36">
        <v>45820</v>
      </c>
      <c r="O7" s="35"/>
    </row>
    <row r="8" s="1" customFormat="1" ht="20.1" customHeight="1" spans="2:15">
      <c r="B8" s="11"/>
      <c r="C8" s="12"/>
      <c r="D8" s="13"/>
      <c r="E8" s="13"/>
      <c r="F8" s="29"/>
      <c r="G8" s="29"/>
      <c r="H8" s="29"/>
      <c r="I8" s="29"/>
      <c r="J8" s="29"/>
      <c r="K8" s="29"/>
      <c r="L8" s="13" t="s">
        <v>12</v>
      </c>
      <c r="M8" s="12"/>
      <c r="N8" s="29" t="s">
        <v>13</v>
      </c>
      <c r="O8" s="37"/>
    </row>
    <row r="9" s="1" customFormat="1" ht="20.1" customHeight="1" spans="2: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1" customFormat="1" ht="20.1" customHeight="1" spans="2:15">
      <c r="B10" s="14" t="s">
        <v>14</v>
      </c>
      <c r="C10" s="15"/>
      <c r="D10" s="14" t="s">
        <v>15</v>
      </c>
      <c r="E10" s="14" t="s">
        <v>16</v>
      </c>
      <c r="F10" s="15"/>
      <c r="G10" s="55" t="s">
        <v>17</v>
      </c>
      <c r="H10" s="55" t="s">
        <v>18</v>
      </c>
      <c r="I10" s="55" t="s">
        <v>19</v>
      </c>
      <c r="J10" s="55" t="s">
        <v>20</v>
      </c>
      <c r="K10" s="22" t="s">
        <v>21</v>
      </c>
      <c r="L10" s="15" t="s">
        <v>22</v>
      </c>
      <c r="M10" s="14" t="s">
        <v>23</v>
      </c>
      <c r="N10" s="15"/>
      <c r="O10" s="22" t="s">
        <v>24</v>
      </c>
    </row>
    <row r="11" s="1" customFormat="1" ht="20.1" customHeight="1" spans="2:15">
      <c r="B11" s="16"/>
      <c r="C11" s="17"/>
      <c r="D11" s="52" t="s">
        <v>25</v>
      </c>
      <c r="E11" s="24" t="s">
        <v>26</v>
      </c>
      <c r="F11" s="24"/>
      <c r="G11" s="56"/>
      <c r="H11" s="57">
        <v>50</v>
      </c>
      <c r="I11" s="60"/>
      <c r="J11" s="60"/>
      <c r="K11" s="57">
        <v>50</v>
      </c>
      <c r="L11" s="57">
        <v>50</v>
      </c>
      <c r="M11" s="38"/>
      <c r="N11" s="38"/>
      <c r="O11" s="42" t="s">
        <v>27</v>
      </c>
    </row>
    <row r="12" s="1" customFormat="1" ht="20.1" customHeight="1" spans="2:15">
      <c r="B12" s="16"/>
      <c r="C12" s="17"/>
      <c r="D12" s="53"/>
      <c r="E12" s="24" t="s">
        <v>26</v>
      </c>
      <c r="F12" s="24"/>
      <c r="G12" s="56"/>
      <c r="H12" s="57">
        <v>9.6</v>
      </c>
      <c r="I12" s="60"/>
      <c r="J12" s="60"/>
      <c r="K12" s="57">
        <v>9.6</v>
      </c>
      <c r="L12" s="57">
        <v>9.6</v>
      </c>
      <c r="M12" s="38"/>
      <c r="N12" s="38"/>
      <c r="O12" s="42" t="s">
        <v>27</v>
      </c>
    </row>
    <row r="13" s="1" customFormat="1" ht="20.1" customHeight="1" spans="2:15">
      <c r="B13" s="16"/>
      <c r="C13" s="17"/>
      <c r="D13" s="53"/>
      <c r="E13" s="24" t="s">
        <v>26</v>
      </c>
      <c r="F13" s="24"/>
      <c r="G13" s="56"/>
      <c r="H13" s="57">
        <v>11.61</v>
      </c>
      <c r="I13" s="60"/>
      <c r="J13" s="60"/>
      <c r="K13" s="57">
        <v>11.61</v>
      </c>
      <c r="L13" s="57">
        <v>11.61</v>
      </c>
      <c r="M13" s="38"/>
      <c r="N13" s="38"/>
      <c r="O13" s="42" t="s">
        <v>27</v>
      </c>
    </row>
    <row r="14" s="1" customFormat="1" ht="20.1" customHeight="1" spans="2:15">
      <c r="B14" s="16"/>
      <c r="C14" s="17"/>
      <c r="D14" s="53"/>
      <c r="E14" s="24" t="s">
        <v>26</v>
      </c>
      <c r="F14" s="24"/>
      <c r="G14" s="56"/>
      <c r="H14" s="57">
        <v>23.15</v>
      </c>
      <c r="I14" s="60"/>
      <c r="J14" s="60"/>
      <c r="K14" s="57">
        <v>23.15</v>
      </c>
      <c r="L14" s="57">
        <v>23.15</v>
      </c>
      <c r="M14" s="38"/>
      <c r="N14" s="38"/>
      <c r="O14" s="42" t="s">
        <v>27</v>
      </c>
    </row>
    <row r="15" s="1" customFormat="1" ht="20.1" customHeight="1" spans="2:15">
      <c r="B15" s="16"/>
      <c r="C15" s="17"/>
      <c r="D15" s="53"/>
      <c r="E15" s="24" t="s">
        <v>26</v>
      </c>
      <c r="F15" s="24"/>
      <c r="G15" s="56"/>
      <c r="H15" s="57">
        <v>12</v>
      </c>
      <c r="I15" s="60"/>
      <c r="J15" s="60"/>
      <c r="K15" s="57">
        <v>12</v>
      </c>
      <c r="L15" s="57">
        <v>12</v>
      </c>
      <c r="M15" s="38"/>
      <c r="N15" s="38"/>
      <c r="O15" s="42" t="s">
        <v>27</v>
      </c>
    </row>
    <row r="16" s="1" customFormat="1" ht="20.1" customHeight="1" spans="2:15">
      <c r="B16" s="16"/>
      <c r="C16" s="17"/>
      <c r="D16" s="53"/>
      <c r="E16" s="24" t="s">
        <v>26</v>
      </c>
      <c r="F16" s="24"/>
      <c r="G16" s="56"/>
      <c r="H16" s="57">
        <v>14.09</v>
      </c>
      <c r="I16" s="60"/>
      <c r="J16" s="60"/>
      <c r="K16" s="57">
        <v>14.09</v>
      </c>
      <c r="L16" s="57">
        <v>14.09</v>
      </c>
      <c r="M16" s="38"/>
      <c r="N16" s="38"/>
      <c r="O16" s="42" t="s">
        <v>27</v>
      </c>
    </row>
    <row r="17" s="1" customFormat="1" ht="20.1" customHeight="1" spans="2:15">
      <c r="B17" s="16"/>
      <c r="C17" s="17"/>
      <c r="D17" s="53"/>
      <c r="E17" s="24" t="s">
        <v>26</v>
      </c>
      <c r="F17" s="24"/>
      <c r="G17" s="56"/>
      <c r="H17" s="57">
        <v>13.46</v>
      </c>
      <c r="I17" s="60"/>
      <c r="J17" s="60"/>
      <c r="K17" s="57">
        <v>13.46</v>
      </c>
      <c r="L17" s="57">
        <v>13.46</v>
      </c>
      <c r="M17" s="38"/>
      <c r="N17" s="38"/>
      <c r="O17" s="42" t="s">
        <v>27</v>
      </c>
    </row>
    <row r="18" s="1" customFormat="1" ht="20.1" customHeight="1" spans="2:15">
      <c r="B18" s="16"/>
      <c r="C18" s="17"/>
      <c r="D18" s="53"/>
      <c r="E18" s="24" t="s">
        <v>26</v>
      </c>
      <c r="F18" s="24"/>
      <c r="G18" s="56"/>
      <c r="H18" s="57">
        <v>14.69</v>
      </c>
      <c r="I18" s="60"/>
      <c r="J18" s="60"/>
      <c r="K18" s="57">
        <v>14.69</v>
      </c>
      <c r="L18" s="57">
        <v>14.69</v>
      </c>
      <c r="M18" s="38"/>
      <c r="N18" s="38"/>
      <c r="O18" s="42" t="s">
        <v>27</v>
      </c>
    </row>
    <row r="19" s="1" customFormat="1" ht="20.1" customHeight="1" spans="2:15">
      <c r="B19" s="16"/>
      <c r="C19" s="17"/>
      <c r="D19" s="53"/>
      <c r="E19" s="24" t="s">
        <v>26</v>
      </c>
      <c r="F19" s="24"/>
      <c r="G19" s="56"/>
      <c r="H19" s="57">
        <v>13.47</v>
      </c>
      <c r="I19" s="60"/>
      <c r="J19" s="60"/>
      <c r="K19" s="57">
        <v>13.47</v>
      </c>
      <c r="L19" s="57">
        <v>13.47</v>
      </c>
      <c r="M19" s="38"/>
      <c r="N19" s="38"/>
      <c r="O19" s="42" t="s">
        <v>27</v>
      </c>
    </row>
    <row r="20" s="1" customFormat="1" ht="20.1" customHeight="1" spans="2:15">
      <c r="B20" s="16"/>
      <c r="C20" s="17"/>
      <c r="D20" s="53"/>
      <c r="E20" s="24" t="s">
        <v>26</v>
      </c>
      <c r="F20" s="24"/>
      <c r="G20" s="56"/>
      <c r="H20" s="57">
        <v>27.53</v>
      </c>
      <c r="I20" s="60"/>
      <c r="J20" s="60"/>
      <c r="K20" s="57">
        <v>27.53</v>
      </c>
      <c r="L20" s="57">
        <v>27.53</v>
      </c>
      <c r="M20" s="38"/>
      <c r="N20" s="38"/>
      <c r="O20" s="42" t="s">
        <v>27</v>
      </c>
    </row>
    <row r="21" s="1" customFormat="1" ht="20.1" customHeight="1" spans="2:15">
      <c r="B21" s="16"/>
      <c r="C21" s="17"/>
      <c r="D21" s="53"/>
      <c r="E21" s="24" t="s">
        <v>26</v>
      </c>
      <c r="F21" s="24"/>
      <c r="G21" s="58"/>
      <c r="H21" s="57">
        <v>36.65</v>
      </c>
      <c r="I21" s="65"/>
      <c r="J21" s="60"/>
      <c r="K21" s="57">
        <v>36.65</v>
      </c>
      <c r="L21" s="57">
        <v>36.65</v>
      </c>
      <c r="M21" s="38"/>
      <c r="N21" s="38"/>
      <c r="O21" s="42" t="s">
        <v>27</v>
      </c>
    </row>
    <row r="22" s="1" customFormat="1" ht="20.1" customHeight="1" spans="2:15">
      <c r="B22" s="16"/>
      <c r="C22" s="17"/>
      <c r="D22" s="53"/>
      <c r="E22" s="24" t="s">
        <v>26</v>
      </c>
      <c r="F22" s="24"/>
      <c r="G22" s="58"/>
      <c r="H22" s="57">
        <v>82.98</v>
      </c>
      <c r="I22" s="65"/>
      <c r="J22" s="60"/>
      <c r="K22" s="57">
        <v>82.98</v>
      </c>
      <c r="L22" s="57">
        <v>82.98</v>
      </c>
      <c r="M22" s="38"/>
      <c r="N22" s="38"/>
      <c r="O22" s="42" t="s">
        <v>27</v>
      </c>
    </row>
    <row r="23" s="1" customFormat="1" ht="20.1" customHeight="1" spans="2:15">
      <c r="B23" s="16"/>
      <c r="C23" s="17"/>
      <c r="D23" s="53"/>
      <c r="E23" s="24" t="s">
        <v>26</v>
      </c>
      <c r="F23" s="24"/>
      <c r="G23" s="58"/>
      <c r="H23" s="57">
        <v>433.96</v>
      </c>
      <c r="I23" s="65"/>
      <c r="J23" s="60"/>
      <c r="K23" s="57">
        <v>433.96</v>
      </c>
      <c r="L23" s="57">
        <v>433.96</v>
      </c>
      <c r="M23" s="38"/>
      <c r="N23" s="38"/>
      <c r="O23" s="42" t="s">
        <v>27</v>
      </c>
    </row>
    <row r="24" s="1" customFormat="1" ht="20.1" customHeight="1" spans="2:15">
      <c r="B24" s="16"/>
      <c r="C24" s="17"/>
      <c r="D24" s="53"/>
      <c r="E24" s="24" t="s">
        <v>26</v>
      </c>
      <c r="F24" s="24"/>
      <c r="G24" s="59"/>
      <c r="H24" s="60"/>
      <c r="I24" s="66">
        <v>39</v>
      </c>
      <c r="J24" s="60"/>
      <c r="K24" s="66">
        <v>39</v>
      </c>
      <c r="L24" s="66">
        <v>39</v>
      </c>
      <c r="M24" s="38"/>
      <c r="N24" s="38"/>
      <c r="O24" s="42" t="s">
        <v>27</v>
      </c>
    </row>
    <row r="25" s="1" customFormat="1" ht="20.1" customHeight="1" spans="2:15">
      <c r="B25" s="16"/>
      <c r="C25" s="17"/>
      <c r="D25" s="53"/>
      <c r="E25" s="24" t="s">
        <v>26</v>
      </c>
      <c r="F25" s="24"/>
      <c r="G25" s="59"/>
      <c r="H25" s="60"/>
      <c r="I25" s="66">
        <v>124.9</v>
      </c>
      <c r="J25" s="60"/>
      <c r="K25" s="66">
        <v>124.9</v>
      </c>
      <c r="L25" s="66">
        <v>124.9</v>
      </c>
      <c r="M25" s="38"/>
      <c r="N25" s="38"/>
      <c r="O25" s="42" t="s">
        <v>27</v>
      </c>
    </row>
    <row r="26" s="1" customFormat="1" ht="20.1" customHeight="1" spans="2:15">
      <c r="B26" s="16"/>
      <c r="C26" s="17"/>
      <c r="D26" s="53"/>
      <c r="E26" s="24" t="s">
        <v>26</v>
      </c>
      <c r="F26" s="24"/>
      <c r="G26" s="59"/>
      <c r="H26" s="60"/>
      <c r="I26" s="66">
        <v>9.4</v>
      </c>
      <c r="J26" s="60"/>
      <c r="K26" s="66">
        <v>9.4</v>
      </c>
      <c r="L26" s="66">
        <v>9.4</v>
      </c>
      <c r="M26" s="38"/>
      <c r="N26" s="38"/>
      <c r="O26" s="42" t="s">
        <v>27</v>
      </c>
    </row>
    <row r="27" s="1" customFormat="1" ht="20.1" customHeight="1" spans="2:15">
      <c r="B27" s="16"/>
      <c r="C27" s="17"/>
      <c r="D27" s="53"/>
      <c r="E27" s="24" t="s">
        <v>26</v>
      </c>
      <c r="F27" s="24"/>
      <c r="G27" s="59"/>
      <c r="H27" s="60"/>
      <c r="I27" s="66">
        <v>9.6</v>
      </c>
      <c r="J27" s="60"/>
      <c r="K27" s="66">
        <v>9.6</v>
      </c>
      <c r="L27" s="66">
        <v>9.6</v>
      </c>
      <c r="M27" s="38"/>
      <c r="N27" s="38"/>
      <c r="O27" s="42" t="s">
        <v>27</v>
      </c>
    </row>
    <row r="28" s="1" customFormat="1" ht="20.1" customHeight="1" spans="2:15">
      <c r="B28" s="16"/>
      <c r="C28" s="17"/>
      <c r="D28" s="53"/>
      <c r="E28" s="24" t="s">
        <v>26</v>
      </c>
      <c r="F28" s="24"/>
      <c r="G28" s="59"/>
      <c r="H28" s="60"/>
      <c r="I28" s="66">
        <v>11.98</v>
      </c>
      <c r="J28" s="60"/>
      <c r="K28" s="66">
        <v>11.98</v>
      </c>
      <c r="L28" s="66">
        <v>11.98</v>
      </c>
      <c r="M28" s="38"/>
      <c r="N28" s="38"/>
      <c r="O28" s="42" t="s">
        <v>27</v>
      </c>
    </row>
    <row r="29" s="1" customFormat="1" ht="20.1" customHeight="1" spans="2:15">
      <c r="B29" s="16"/>
      <c r="C29" s="17"/>
      <c r="D29" s="53"/>
      <c r="E29" s="24" t="s">
        <v>26</v>
      </c>
      <c r="F29" s="24"/>
      <c r="G29" s="59"/>
      <c r="H29" s="60"/>
      <c r="I29" s="66">
        <v>17.3</v>
      </c>
      <c r="J29" s="60"/>
      <c r="K29" s="66">
        <v>17.3</v>
      </c>
      <c r="L29" s="66">
        <v>17.3</v>
      </c>
      <c r="M29" s="38"/>
      <c r="N29" s="38"/>
      <c r="O29" s="42" t="s">
        <v>27</v>
      </c>
    </row>
    <row r="30" s="1" customFormat="1" ht="20.1" customHeight="1" spans="2:15">
      <c r="B30" s="16"/>
      <c r="C30" s="17"/>
      <c r="D30" s="53"/>
      <c r="E30" s="24" t="s">
        <v>26</v>
      </c>
      <c r="F30" s="24"/>
      <c r="G30" s="59"/>
      <c r="H30" s="60"/>
      <c r="I30" s="66">
        <v>8.5</v>
      </c>
      <c r="J30" s="60"/>
      <c r="K30" s="66">
        <v>8.5</v>
      </c>
      <c r="L30" s="66">
        <v>8.5</v>
      </c>
      <c r="M30" s="38"/>
      <c r="N30" s="38"/>
      <c r="O30" s="42" t="s">
        <v>27</v>
      </c>
    </row>
    <row r="31" s="1" customFormat="1" ht="20.1" customHeight="1" spans="2:15">
      <c r="B31" s="16"/>
      <c r="C31" s="17"/>
      <c r="D31" s="53"/>
      <c r="E31" s="24" t="s">
        <v>26</v>
      </c>
      <c r="F31" s="24"/>
      <c r="G31" s="59"/>
      <c r="H31" s="60"/>
      <c r="I31" s="66">
        <v>14.98</v>
      </c>
      <c r="J31" s="60"/>
      <c r="K31" s="66">
        <v>14.98</v>
      </c>
      <c r="L31" s="66">
        <v>14.98</v>
      </c>
      <c r="M31" s="38"/>
      <c r="N31" s="38"/>
      <c r="O31" s="42" t="s">
        <v>27</v>
      </c>
    </row>
    <row r="32" s="1" customFormat="1" ht="20.1" customHeight="1" spans="2:15">
      <c r="B32" s="16"/>
      <c r="C32" s="17"/>
      <c r="D32" s="53"/>
      <c r="E32" s="24" t="s">
        <v>26</v>
      </c>
      <c r="F32" s="24"/>
      <c r="G32" s="59"/>
      <c r="H32" s="60"/>
      <c r="I32" s="66">
        <v>13.3</v>
      </c>
      <c r="J32" s="60"/>
      <c r="K32" s="66">
        <v>13.3</v>
      </c>
      <c r="L32" s="66">
        <v>13.3</v>
      </c>
      <c r="M32" s="38"/>
      <c r="N32" s="38"/>
      <c r="O32" s="42" t="s">
        <v>27</v>
      </c>
    </row>
    <row r="33" s="1" customFormat="1" ht="20.1" customHeight="1" spans="2:15">
      <c r="B33" s="16"/>
      <c r="C33" s="17"/>
      <c r="D33" s="53"/>
      <c r="E33" s="24" t="s">
        <v>26</v>
      </c>
      <c r="F33" s="24"/>
      <c r="G33" s="59"/>
      <c r="H33" s="60"/>
      <c r="I33" s="66">
        <v>12.8</v>
      </c>
      <c r="J33" s="60"/>
      <c r="K33" s="66">
        <v>12.8</v>
      </c>
      <c r="L33" s="66">
        <v>12.8</v>
      </c>
      <c r="M33" s="38"/>
      <c r="N33" s="38"/>
      <c r="O33" s="42" t="s">
        <v>27</v>
      </c>
    </row>
    <row r="34" s="1" customFormat="1" ht="20.1" customHeight="1" spans="2:15">
      <c r="B34" s="16"/>
      <c r="C34" s="17"/>
      <c r="D34" s="53"/>
      <c r="E34" s="24" t="s">
        <v>26</v>
      </c>
      <c r="F34" s="24"/>
      <c r="G34" s="59"/>
      <c r="H34" s="60"/>
      <c r="I34" s="66">
        <v>18.85</v>
      </c>
      <c r="J34" s="60"/>
      <c r="K34" s="66">
        <v>18.85</v>
      </c>
      <c r="L34" s="66">
        <v>18.85</v>
      </c>
      <c r="M34" s="38"/>
      <c r="N34" s="38"/>
      <c r="O34" s="42" t="s">
        <v>27</v>
      </c>
    </row>
    <row r="35" s="1" customFormat="1" ht="20.1" customHeight="1" spans="2:15">
      <c r="B35" s="16"/>
      <c r="C35" s="17"/>
      <c r="D35" s="53"/>
      <c r="E35" s="24" t="s">
        <v>26</v>
      </c>
      <c r="F35" s="24"/>
      <c r="G35" s="59"/>
      <c r="H35" s="60"/>
      <c r="I35" s="66">
        <v>10.8</v>
      </c>
      <c r="J35" s="60"/>
      <c r="K35" s="66">
        <v>10.8</v>
      </c>
      <c r="L35" s="66">
        <v>10.8</v>
      </c>
      <c r="M35" s="38"/>
      <c r="N35" s="38"/>
      <c r="O35" s="42" t="s">
        <v>27</v>
      </c>
    </row>
    <row r="36" s="1" customFormat="1" ht="20.1" customHeight="1" spans="2:15">
      <c r="B36" s="16"/>
      <c r="C36" s="17"/>
      <c r="D36" s="53"/>
      <c r="E36" s="24" t="s">
        <v>26</v>
      </c>
      <c r="F36" s="24"/>
      <c r="G36" s="59"/>
      <c r="H36" s="60"/>
      <c r="I36" s="66">
        <v>12.6</v>
      </c>
      <c r="J36" s="60"/>
      <c r="K36" s="66">
        <v>12.6</v>
      </c>
      <c r="L36" s="66">
        <v>12.6</v>
      </c>
      <c r="M36" s="38"/>
      <c r="N36" s="38"/>
      <c r="O36" s="42" t="s">
        <v>27</v>
      </c>
    </row>
    <row r="37" s="1" customFormat="1" ht="20.1" customHeight="1" spans="2:15">
      <c r="B37" s="16"/>
      <c r="C37" s="17"/>
      <c r="D37" s="53"/>
      <c r="E37" s="24" t="s">
        <v>26</v>
      </c>
      <c r="F37" s="24"/>
      <c r="G37" s="59"/>
      <c r="H37" s="60"/>
      <c r="I37" s="66">
        <v>17.08</v>
      </c>
      <c r="J37" s="60"/>
      <c r="K37" s="66">
        <v>17.08</v>
      </c>
      <c r="L37" s="66">
        <v>17.08</v>
      </c>
      <c r="M37" s="38"/>
      <c r="N37" s="38"/>
      <c r="O37" s="42" t="s">
        <v>27</v>
      </c>
    </row>
    <row r="38" s="1" customFormat="1" ht="20.1" customHeight="1" spans="2:15">
      <c r="B38" s="16"/>
      <c r="C38" s="17"/>
      <c r="D38" s="53"/>
      <c r="E38" s="24" t="s">
        <v>26</v>
      </c>
      <c r="F38" s="24"/>
      <c r="G38" s="59"/>
      <c r="H38" s="60"/>
      <c r="I38" s="66">
        <v>17.22</v>
      </c>
      <c r="J38" s="60"/>
      <c r="K38" s="66">
        <v>17.22</v>
      </c>
      <c r="L38" s="66">
        <v>17.22</v>
      </c>
      <c r="M38" s="38"/>
      <c r="N38" s="38"/>
      <c r="O38" s="42" t="s">
        <v>27</v>
      </c>
    </row>
    <row r="39" s="1" customFormat="1" ht="20.1" customHeight="1" spans="2:15">
      <c r="B39" s="16"/>
      <c r="C39" s="17"/>
      <c r="D39" s="53"/>
      <c r="E39" s="24" t="s">
        <v>26</v>
      </c>
      <c r="F39" s="24"/>
      <c r="G39" s="59"/>
      <c r="H39" s="60"/>
      <c r="I39" s="66">
        <v>21</v>
      </c>
      <c r="J39" s="60"/>
      <c r="K39" s="66">
        <v>21</v>
      </c>
      <c r="L39" s="66">
        <v>21</v>
      </c>
      <c r="M39" s="38"/>
      <c r="N39" s="38"/>
      <c r="O39" s="42" t="s">
        <v>27</v>
      </c>
    </row>
    <row r="40" s="1" customFormat="1" ht="20.1" customHeight="1" spans="2:15">
      <c r="B40" s="16"/>
      <c r="C40" s="17"/>
      <c r="D40" s="53"/>
      <c r="E40" s="24" t="s">
        <v>26</v>
      </c>
      <c r="F40" s="24"/>
      <c r="G40" s="57">
        <v>63.2</v>
      </c>
      <c r="H40" s="60"/>
      <c r="I40" s="60"/>
      <c r="J40" s="60"/>
      <c r="K40" s="57">
        <v>63.2</v>
      </c>
      <c r="L40" s="57">
        <v>63.2</v>
      </c>
      <c r="M40" s="38"/>
      <c r="N40" s="38"/>
      <c r="O40" s="42" t="s">
        <v>27</v>
      </c>
    </row>
    <row r="41" s="1" customFormat="1" ht="20.1" customHeight="1" spans="2:15">
      <c r="B41" s="16"/>
      <c r="C41" s="17"/>
      <c r="D41" s="53"/>
      <c r="E41" s="24" t="s">
        <v>26</v>
      </c>
      <c r="F41" s="24"/>
      <c r="G41" s="57">
        <v>455.1</v>
      </c>
      <c r="H41" s="60"/>
      <c r="I41" s="60"/>
      <c r="J41" s="60"/>
      <c r="K41" s="57">
        <v>455.1</v>
      </c>
      <c r="L41" s="57">
        <v>455.1</v>
      </c>
      <c r="M41" s="38"/>
      <c r="N41" s="38"/>
      <c r="O41" s="42" t="s">
        <v>27</v>
      </c>
    </row>
    <row r="42" s="1" customFormat="1" ht="20.1" customHeight="1" spans="2:15">
      <c r="B42" s="16"/>
      <c r="C42" s="17"/>
      <c r="D42" s="53"/>
      <c r="E42" s="24" t="s">
        <v>26</v>
      </c>
      <c r="F42" s="24"/>
      <c r="G42" s="57"/>
      <c r="H42" s="60"/>
      <c r="I42" s="60"/>
      <c r="J42" s="57">
        <v>166.49</v>
      </c>
      <c r="K42" s="57">
        <v>166.49</v>
      </c>
      <c r="L42" s="57">
        <v>166.49</v>
      </c>
      <c r="M42" s="38"/>
      <c r="N42" s="38"/>
      <c r="O42" s="42" t="s">
        <v>27</v>
      </c>
    </row>
    <row r="43" s="1" customFormat="1" ht="20.1" customHeight="1" spans="2:15">
      <c r="B43" s="16"/>
      <c r="C43" s="17"/>
      <c r="D43" s="53"/>
      <c r="E43" s="24" t="s">
        <v>26</v>
      </c>
      <c r="F43" s="24"/>
      <c r="G43" s="61"/>
      <c r="H43" s="60"/>
      <c r="I43" s="60"/>
      <c r="J43" s="57">
        <v>12.38</v>
      </c>
      <c r="K43" s="57">
        <v>12.38</v>
      </c>
      <c r="L43" s="57">
        <v>12.38</v>
      </c>
      <c r="M43" s="38"/>
      <c r="N43" s="38"/>
      <c r="O43" s="42" t="s">
        <v>27</v>
      </c>
    </row>
    <row r="44" s="1" customFormat="1" ht="20.1" customHeight="1" spans="2:15">
      <c r="B44" s="16"/>
      <c r="C44" s="17"/>
      <c r="D44" s="53"/>
      <c r="E44" s="24" t="s">
        <v>26</v>
      </c>
      <c r="F44" s="24"/>
      <c r="G44" s="61"/>
      <c r="H44" s="60"/>
      <c r="I44" s="60"/>
      <c r="J44" s="57">
        <v>12.53</v>
      </c>
      <c r="K44" s="57">
        <v>12.53</v>
      </c>
      <c r="L44" s="57">
        <v>12.53</v>
      </c>
      <c r="M44" s="38"/>
      <c r="N44" s="38"/>
      <c r="O44" s="42" t="s">
        <v>27</v>
      </c>
    </row>
    <row r="45" s="1" customFormat="1" ht="20.1" customHeight="1" spans="2:15">
      <c r="B45" s="16"/>
      <c r="C45" s="17"/>
      <c r="D45" s="53"/>
      <c r="E45" s="24" t="s">
        <v>26</v>
      </c>
      <c r="F45" s="24"/>
      <c r="G45" s="61"/>
      <c r="H45" s="60"/>
      <c r="I45" s="60"/>
      <c r="J45" s="57">
        <v>11.72</v>
      </c>
      <c r="K45" s="57">
        <v>11.72</v>
      </c>
      <c r="L45" s="57">
        <v>11.72</v>
      </c>
      <c r="M45" s="38"/>
      <c r="N45" s="38"/>
      <c r="O45" s="42" t="s">
        <v>27</v>
      </c>
    </row>
    <row r="46" s="1" customFormat="1" ht="20.1" customHeight="1" spans="2:15">
      <c r="B46" s="16"/>
      <c r="C46" s="17"/>
      <c r="D46" s="53"/>
      <c r="E46" s="24" t="s">
        <v>26</v>
      </c>
      <c r="F46" s="24"/>
      <c r="G46" s="61"/>
      <c r="H46" s="60"/>
      <c r="I46" s="60"/>
      <c r="J46" s="57">
        <v>9.9</v>
      </c>
      <c r="K46" s="57">
        <v>9.9</v>
      </c>
      <c r="L46" s="57">
        <v>9.9</v>
      </c>
      <c r="M46" s="38"/>
      <c r="N46" s="38"/>
      <c r="O46" s="42" t="s">
        <v>27</v>
      </c>
    </row>
    <row r="47" s="1" customFormat="1" ht="20.1" customHeight="1" spans="2:15">
      <c r="B47" s="16"/>
      <c r="C47" s="17"/>
      <c r="D47" s="53"/>
      <c r="E47" s="24" t="s">
        <v>26</v>
      </c>
      <c r="F47" s="24"/>
      <c r="G47" s="61"/>
      <c r="H47" s="60"/>
      <c r="I47" s="60"/>
      <c r="J47" s="57">
        <v>10.3</v>
      </c>
      <c r="K47" s="57">
        <v>10.3</v>
      </c>
      <c r="L47" s="57">
        <v>10.3</v>
      </c>
      <c r="M47" s="38"/>
      <c r="N47" s="38"/>
      <c r="O47" s="42" t="s">
        <v>27</v>
      </c>
    </row>
    <row r="48" s="1" customFormat="1" ht="20.1" customHeight="1" spans="2:15">
      <c r="B48" s="16"/>
      <c r="C48" s="17"/>
      <c r="D48" s="54"/>
      <c r="E48" s="24" t="s">
        <v>26</v>
      </c>
      <c r="F48" s="24"/>
      <c r="G48" s="61"/>
      <c r="H48" s="60"/>
      <c r="I48" s="60"/>
      <c r="J48" s="57">
        <v>34.59</v>
      </c>
      <c r="K48" s="57">
        <v>34.59</v>
      </c>
      <c r="L48" s="57">
        <v>34.59</v>
      </c>
      <c r="M48" s="38"/>
      <c r="N48" s="38"/>
      <c r="O48" s="42" t="s">
        <v>27</v>
      </c>
    </row>
    <row r="49" s="1" customFormat="1" ht="20.1" customHeight="1" spans="2:15">
      <c r="B49" s="16"/>
      <c r="C49" s="17"/>
      <c r="D49" s="53" t="s">
        <v>28</v>
      </c>
      <c r="E49" s="24" t="s">
        <v>28</v>
      </c>
      <c r="F49" s="24"/>
      <c r="G49" s="57"/>
      <c r="H49" s="57">
        <f t="shared" ref="H49:J49" si="0">132/3</f>
        <v>44</v>
      </c>
      <c r="I49" s="57">
        <f t="shared" si="0"/>
        <v>44</v>
      </c>
      <c r="J49" s="57">
        <f t="shared" si="0"/>
        <v>44</v>
      </c>
      <c r="K49" s="57">
        <v>132</v>
      </c>
      <c r="L49" s="57">
        <v>132</v>
      </c>
      <c r="M49" s="38"/>
      <c r="N49" s="38"/>
      <c r="O49" s="67" t="s">
        <v>29</v>
      </c>
    </row>
    <row r="50" s="1" customFormat="1" ht="20.1" customHeight="1" spans="2:15">
      <c r="B50" s="16"/>
      <c r="C50" s="17"/>
      <c r="D50" s="53"/>
      <c r="E50" s="24" t="s">
        <v>28</v>
      </c>
      <c r="F50" s="24"/>
      <c r="G50" s="57"/>
      <c r="H50" s="57">
        <f t="shared" ref="H50:J50" si="1">96/3</f>
        <v>32</v>
      </c>
      <c r="I50" s="57">
        <f t="shared" si="1"/>
        <v>32</v>
      </c>
      <c r="J50" s="57">
        <f t="shared" si="1"/>
        <v>32</v>
      </c>
      <c r="K50" s="57">
        <v>96</v>
      </c>
      <c r="L50" s="57">
        <v>96</v>
      </c>
      <c r="M50" s="38"/>
      <c r="N50" s="38"/>
      <c r="O50" s="67" t="s">
        <v>30</v>
      </c>
    </row>
    <row r="51" s="1" customFormat="1" ht="20.1" customHeight="1" spans="2:15">
      <c r="B51" s="16"/>
      <c r="C51" s="17"/>
      <c r="D51" s="53"/>
      <c r="E51" s="24" t="s">
        <v>28</v>
      </c>
      <c r="F51" s="24"/>
      <c r="G51" s="57"/>
      <c r="H51" s="57">
        <v>17.8</v>
      </c>
      <c r="I51" s="24"/>
      <c r="J51" s="24"/>
      <c r="K51" s="57">
        <v>17.8</v>
      </c>
      <c r="L51" s="57">
        <v>17.8</v>
      </c>
      <c r="M51" s="40"/>
      <c r="N51" s="41"/>
      <c r="O51" s="67">
        <v>5.23</v>
      </c>
    </row>
    <row r="52" s="1" customFormat="1" ht="20.1" customHeight="1" spans="2:15">
      <c r="B52" s="16"/>
      <c r="C52" s="17"/>
      <c r="D52" s="53"/>
      <c r="E52" s="24" t="s">
        <v>28</v>
      </c>
      <c r="F52" s="24"/>
      <c r="G52" s="57"/>
      <c r="H52" s="57">
        <v>69</v>
      </c>
      <c r="I52" s="60">
        <v>69</v>
      </c>
      <c r="J52" s="60">
        <v>69</v>
      </c>
      <c r="K52" s="57">
        <v>207</v>
      </c>
      <c r="L52" s="57">
        <v>207</v>
      </c>
      <c r="M52" s="40"/>
      <c r="N52" s="41"/>
      <c r="O52" s="43" t="s">
        <v>31</v>
      </c>
    </row>
    <row r="53" s="1" customFormat="1" ht="20.1" customHeight="1" spans="2:15">
      <c r="B53" s="16"/>
      <c r="C53" s="17"/>
      <c r="D53" s="53"/>
      <c r="E53" s="24" t="s">
        <v>28</v>
      </c>
      <c r="F53" s="24"/>
      <c r="G53" s="57"/>
      <c r="H53" s="57">
        <v>32</v>
      </c>
      <c r="I53" s="24"/>
      <c r="J53" s="24"/>
      <c r="K53" s="57">
        <v>32</v>
      </c>
      <c r="L53" s="57">
        <v>32</v>
      </c>
      <c r="M53" s="40"/>
      <c r="N53" s="41"/>
      <c r="O53" s="67">
        <v>5.25</v>
      </c>
    </row>
    <row r="54" s="1" customFormat="1" ht="20.1" customHeight="1" spans="2:15">
      <c r="B54" s="16"/>
      <c r="C54" s="17"/>
      <c r="D54" s="53"/>
      <c r="E54" s="24" t="s">
        <v>28</v>
      </c>
      <c r="F54" s="24"/>
      <c r="G54" s="57"/>
      <c r="H54" s="57">
        <v>26</v>
      </c>
      <c r="I54" s="24"/>
      <c r="J54" s="24"/>
      <c r="K54" s="57">
        <v>26</v>
      </c>
      <c r="L54" s="57">
        <v>26</v>
      </c>
      <c r="M54" s="40"/>
      <c r="N54" s="41"/>
      <c r="O54" s="67">
        <v>5.28</v>
      </c>
    </row>
    <row r="55" s="1" customFormat="1" ht="20.1" customHeight="1" spans="2:15">
      <c r="B55" s="16"/>
      <c r="C55" s="17"/>
      <c r="D55" s="53"/>
      <c r="E55" s="24" t="s">
        <v>28</v>
      </c>
      <c r="F55" s="24"/>
      <c r="G55" s="57"/>
      <c r="H55" s="57">
        <v>64</v>
      </c>
      <c r="I55" s="24"/>
      <c r="J55" s="24"/>
      <c r="K55" s="57">
        <v>64</v>
      </c>
      <c r="L55" s="57">
        <v>64</v>
      </c>
      <c r="M55" s="40"/>
      <c r="N55" s="41"/>
      <c r="O55" s="68" t="s">
        <v>32</v>
      </c>
    </row>
    <row r="56" s="1" customFormat="1" ht="20.1" customHeight="1" spans="2:15">
      <c r="B56" s="16"/>
      <c r="C56" s="17"/>
      <c r="D56" s="53"/>
      <c r="E56" s="24" t="s">
        <v>28</v>
      </c>
      <c r="F56" s="24"/>
      <c r="G56" s="57"/>
      <c r="H56" s="62">
        <f t="shared" ref="H56:J56" si="2">143/3</f>
        <v>47.6666666666667</v>
      </c>
      <c r="I56" s="62">
        <f t="shared" si="2"/>
        <v>47.6666666666667</v>
      </c>
      <c r="J56" s="62">
        <f t="shared" si="2"/>
        <v>47.6666666666667</v>
      </c>
      <c r="K56" s="57">
        <v>143</v>
      </c>
      <c r="L56" s="57">
        <v>143</v>
      </c>
      <c r="M56" s="40"/>
      <c r="N56" s="41"/>
      <c r="O56" s="68" t="s">
        <v>33</v>
      </c>
    </row>
    <row r="57" s="1" customFormat="1" ht="20.1" customHeight="1" spans="2:15">
      <c r="B57" s="16"/>
      <c r="C57" s="17"/>
      <c r="D57" s="53"/>
      <c r="E57" s="24" t="s">
        <v>28</v>
      </c>
      <c r="F57" s="24"/>
      <c r="G57" s="57"/>
      <c r="H57" s="57">
        <v>41</v>
      </c>
      <c r="I57" s="24"/>
      <c r="J57" s="24"/>
      <c r="K57" s="57">
        <v>41</v>
      </c>
      <c r="L57" s="57">
        <v>41</v>
      </c>
      <c r="M57" s="40"/>
      <c r="N57" s="41"/>
      <c r="O57" s="67">
        <v>5.31</v>
      </c>
    </row>
    <row r="58" s="1" customFormat="1" ht="20.1" customHeight="1" spans="2:15">
      <c r="B58" s="16"/>
      <c r="C58" s="17"/>
      <c r="D58" s="53"/>
      <c r="E58" s="24" t="s">
        <v>28</v>
      </c>
      <c r="F58" s="24"/>
      <c r="G58" s="57"/>
      <c r="H58" s="57">
        <v>72</v>
      </c>
      <c r="I58" s="24"/>
      <c r="J58" s="24"/>
      <c r="K58" s="57">
        <v>72</v>
      </c>
      <c r="L58" s="57">
        <v>72</v>
      </c>
      <c r="M58" s="40"/>
      <c r="N58" s="41"/>
      <c r="O58" s="67">
        <v>5.31</v>
      </c>
    </row>
    <row r="59" s="1" customFormat="1" ht="20.1" customHeight="1" spans="2:15">
      <c r="B59" s="16"/>
      <c r="C59" s="17"/>
      <c r="D59" s="53"/>
      <c r="E59" s="24" t="s">
        <v>28</v>
      </c>
      <c r="F59" s="24"/>
      <c r="G59" s="63"/>
      <c r="H59" s="64"/>
      <c r="I59" s="62">
        <v>38.4</v>
      </c>
      <c r="J59" s="64"/>
      <c r="K59" s="57">
        <v>38.4</v>
      </c>
      <c r="L59" s="57">
        <v>38.4</v>
      </c>
      <c r="M59" s="40"/>
      <c r="N59" s="41"/>
      <c r="O59" s="67">
        <v>5.22</v>
      </c>
    </row>
    <row r="60" s="1" customFormat="1" ht="20.1" customHeight="1" spans="2:15">
      <c r="B60" s="16"/>
      <c r="C60" s="17"/>
      <c r="D60" s="53"/>
      <c r="E60" s="24" t="s">
        <v>28</v>
      </c>
      <c r="F60" s="24"/>
      <c r="G60" s="63"/>
      <c r="H60" s="64"/>
      <c r="I60" s="62">
        <v>31.9</v>
      </c>
      <c r="J60" s="64"/>
      <c r="K60" s="57">
        <v>31.9</v>
      </c>
      <c r="L60" s="57">
        <v>31.9</v>
      </c>
      <c r="M60" s="40"/>
      <c r="N60" s="41"/>
      <c r="O60" s="67">
        <v>5.24</v>
      </c>
    </row>
    <row r="61" s="1" customFormat="1" ht="20.1" customHeight="1" spans="2:15">
      <c r="B61" s="16"/>
      <c r="C61" s="17"/>
      <c r="D61" s="53"/>
      <c r="E61" s="24" t="s">
        <v>28</v>
      </c>
      <c r="F61" s="24"/>
      <c r="G61" s="63"/>
      <c r="H61" s="64"/>
      <c r="I61" s="62">
        <v>18</v>
      </c>
      <c r="J61" s="64"/>
      <c r="K61" s="57">
        <v>18</v>
      </c>
      <c r="L61" s="57">
        <v>18</v>
      </c>
      <c r="M61" s="40"/>
      <c r="N61" s="41"/>
      <c r="O61" s="67">
        <v>5.24</v>
      </c>
    </row>
    <row r="62" s="1" customFormat="1" ht="20.1" customHeight="1" spans="2:15">
      <c r="B62" s="16"/>
      <c r="C62" s="17"/>
      <c r="D62" s="53"/>
      <c r="E62" s="24" t="s">
        <v>28</v>
      </c>
      <c r="F62" s="24"/>
      <c r="G62" s="63"/>
      <c r="H62" s="64"/>
      <c r="I62" s="62">
        <v>77.8</v>
      </c>
      <c r="J62" s="64"/>
      <c r="K62" s="57">
        <v>77.8</v>
      </c>
      <c r="L62" s="57">
        <v>77.8</v>
      </c>
      <c r="M62" s="40"/>
      <c r="N62" s="41"/>
      <c r="O62" s="67">
        <v>5.25</v>
      </c>
    </row>
    <row r="63" s="1" customFormat="1" ht="20.1" customHeight="1" spans="2:15">
      <c r="B63" s="16"/>
      <c r="C63" s="17"/>
      <c r="D63" s="53"/>
      <c r="E63" s="24" t="s">
        <v>28</v>
      </c>
      <c r="F63" s="24"/>
      <c r="G63" s="63"/>
      <c r="H63" s="64"/>
      <c r="I63" s="62">
        <v>33.5</v>
      </c>
      <c r="J63" s="64"/>
      <c r="K63" s="57">
        <v>33.5</v>
      </c>
      <c r="L63" s="57">
        <v>33.5</v>
      </c>
      <c r="M63" s="40"/>
      <c r="N63" s="41"/>
      <c r="O63" s="67">
        <v>5.26</v>
      </c>
    </row>
    <row r="64" s="1" customFormat="1" ht="20.1" customHeight="1" spans="2:15">
      <c r="B64" s="16"/>
      <c r="C64" s="17"/>
      <c r="D64" s="53"/>
      <c r="E64" s="24" t="s">
        <v>28</v>
      </c>
      <c r="F64" s="24"/>
      <c r="G64" s="63"/>
      <c r="H64" s="64"/>
      <c r="I64" s="62">
        <v>40</v>
      </c>
      <c r="J64" s="64"/>
      <c r="K64" s="57">
        <v>40</v>
      </c>
      <c r="L64" s="57">
        <v>40</v>
      </c>
      <c r="M64" s="40"/>
      <c r="N64" s="41"/>
      <c r="O64" s="67">
        <v>5.26</v>
      </c>
    </row>
    <row r="65" s="1" customFormat="1" ht="20.1" customHeight="1" spans="2:15">
      <c r="B65" s="16"/>
      <c r="C65" s="17"/>
      <c r="D65" s="53"/>
      <c r="E65" s="24" t="s">
        <v>28</v>
      </c>
      <c r="F65" s="24"/>
      <c r="G65" s="63"/>
      <c r="H65" s="64"/>
      <c r="I65" s="62">
        <v>22.8</v>
      </c>
      <c r="J65" s="64"/>
      <c r="K65" s="57">
        <v>22.8</v>
      </c>
      <c r="L65" s="57">
        <v>22.8</v>
      </c>
      <c r="M65" s="40"/>
      <c r="N65" s="41"/>
      <c r="O65" s="67">
        <v>5.27</v>
      </c>
    </row>
    <row r="66" s="1" customFormat="1" ht="20.1" customHeight="1" spans="2:15">
      <c r="B66" s="16"/>
      <c r="C66" s="17"/>
      <c r="D66" s="53"/>
      <c r="E66" s="24" t="s">
        <v>28</v>
      </c>
      <c r="F66" s="24"/>
      <c r="G66" s="63"/>
      <c r="H66" s="64"/>
      <c r="I66" s="62">
        <v>13.9</v>
      </c>
      <c r="J66" s="64"/>
      <c r="K66" s="57">
        <v>13.9</v>
      </c>
      <c r="L66" s="57">
        <v>13.9</v>
      </c>
      <c r="M66" s="40"/>
      <c r="N66" s="41"/>
      <c r="O66" s="67">
        <v>5.29</v>
      </c>
    </row>
    <row r="67" s="1" customFormat="1" ht="20.1" customHeight="1" spans="2:15">
      <c r="B67" s="16"/>
      <c r="C67" s="17"/>
      <c r="D67" s="53"/>
      <c r="E67" s="24" t="s">
        <v>28</v>
      </c>
      <c r="F67" s="24"/>
      <c r="G67" s="63"/>
      <c r="H67" s="62">
        <f t="shared" ref="H67:J67" si="3">72/3</f>
        <v>24</v>
      </c>
      <c r="I67" s="62">
        <f t="shared" si="3"/>
        <v>24</v>
      </c>
      <c r="J67" s="62">
        <f t="shared" si="3"/>
        <v>24</v>
      </c>
      <c r="K67" s="57">
        <v>72</v>
      </c>
      <c r="L67" s="57">
        <v>72</v>
      </c>
      <c r="M67" s="40"/>
      <c r="N67" s="41"/>
      <c r="O67" s="43" t="s">
        <v>34</v>
      </c>
    </row>
    <row r="68" s="1" customFormat="1" ht="20.1" customHeight="1" spans="2:15">
      <c r="B68" s="16"/>
      <c r="C68" s="17"/>
      <c r="D68" s="53"/>
      <c r="E68" s="24" t="s">
        <v>28</v>
      </c>
      <c r="F68" s="24"/>
      <c r="G68" s="69"/>
      <c r="H68" s="62">
        <f t="shared" ref="H68:J68" si="4">31.8/3</f>
        <v>10.6</v>
      </c>
      <c r="I68" s="62">
        <f t="shared" si="4"/>
        <v>10.6</v>
      </c>
      <c r="J68" s="62">
        <f t="shared" si="4"/>
        <v>10.6</v>
      </c>
      <c r="K68" s="57">
        <v>31.8</v>
      </c>
      <c r="L68" s="57">
        <v>31.8</v>
      </c>
      <c r="M68" s="40"/>
      <c r="N68" s="41"/>
      <c r="O68" s="43" t="s">
        <v>34</v>
      </c>
    </row>
    <row r="69" s="1" customFormat="1" ht="20.1" customHeight="1" spans="2:15">
      <c r="B69" s="16"/>
      <c r="C69" s="17"/>
      <c r="D69" s="53"/>
      <c r="E69" s="24" t="s">
        <v>28</v>
      </c>
      <c r="F69" s="24"/>
      <c r="G69" s="69"/>
      <c r="H69" s="69"/>
      <c r="I69" s="62">
        <v>29.44</v>
      </c>
      <c r="J69" s="69"/>
      <c r="K69" s="57">
        <v>29.44</v>
      </c>
      <c r="L69" s="57">
        <v>29.44</v>
      </c>
      <c r="M69" s="40"/>
      <c r="N69" s="41"/>
      <c r="O69" s="67">
        <v>5.31</v>
      </c>
    </row>
    <row r="70" s="1" customFormat="1" ht="20.1" customHeight="1" spans="2:15">
      <c r="B70" s="16"/>
      <c r="C70" s="17"/>
      <c r="D70" s="53"/>
      <c r="E70" s="24" t="s">
        <v>28</v>
      </c>
      <c r="F70" s="24"/>
      <c r="G70" s="57">
        <v>76.8</v>
      </c>
      <c r="H70" s="60"/>
      <c r="I70" s="62"/>
      <c r="J70" s="60"/>
      <c r="K70" s="57">
        <v>76.8</v>
      </c>
      <c r="L70" s="57">
        <v>76.8</v>
      </c>
      <c r="M70" s="40"/>
      <c r="N70" s="41"/>
      <c r="O70" s="67">
        <v>5.27</v>
      </c>
    </row>
    <row r="71" s="1" customFormat="1" ht="20.1" customHeight="1" spans="2:15">
      <c r="B71" s="16"/>
      <c r="C71" s="17"/>
      <c r="D71" s="53"/>
      <c r="E71" s="24" t="s">
        <v>28</v>
      </c>
      <c r="F71" s="24"/>
      <c r="G71" s="57">
        <v>32.6</v>
      </c>
      <c r="H71" s="60"/>
      <c r="I71" s="62"/>
      <c r="J71" s="60"/>
      <c r="K71" s="57">
        <v>32.6</v>
      </c>
      <c r="L71" s="57">
        <v>32.6</v>
      </c>
      <c r="M71" s="40"/>
      <c r="N71" s="41"/>
      <c r="O71" s="67">
        <v>5.28</v>
      </c>
    </row>
    <row r="72" s="1" customFormat="1" ht="20.1" customHeight="1" spans="2:15">
      <c r="B72" s="16"/>
      <c r="C72" s="17"/>
      <c r="D72" s="53"/>
      <c r="E72" s="24" t="s">
        <v>28</v>
      </c>
      <c r="F72" s="24"/>
      <c r="G72" s="57">
        <v>49.2</v>
      </c>
      <c r="H72" s="60"/>
      <c r="I72" s="62"/>
      <c r="J72" s="60"/>
      <c r="K72" s="57">
        <v>49.2</v>
      </c>
      <c r="L72" s="57">
        <v>49.2</v>
      </c>
      <c r="M72" s="40"/>
      <c r="N72" s="41"/>
      <c r="O72" s="67">
        <v>5.29</v>
      </c>
    </row>
    <row r="73" s="1" customFormat="1" ht="20.1" customHeight="1" spans="2:15">
      <c r="B73" s="16"/>
      <c r="C73" s="17"/>
      <c r="D73" s="53"/>
      <c r="E73" s="24" t="s">
        <v>28</v>
      </c>
      <c r="F73" s="24"/>
      <c r="G73" s="60"/>
      <c r="H73" s="70">
        <f>174.75/3</f>
        <v>58.25</v>
      </c>
      <c r="I73" s="70">
        <f>174.75/3</f>
        <v>58.25</v>
      </c>
      <c r="J73" s="70">
        <f>174.75/3</f>
        <v>58.25</v>
      </c>
      <c r="K73" s="70">
        <v>174.75</v>
      </c>
      <c r="L73" s="70">
        <v>174.75</v>
      </c>
      <c r="M73" s="40"/>
      <c r="N73" s="41"/>
      <c r="O73" s="67" t="s">
        <v>35</v>
      </c>
    </row>
    <row r="74" s="1" customFormat="1" ht="20.1" customHeight="1" spans="2:15">
      <c r="B74" s="16"/>
      <c r="C74" s="17"/>
      <c r="D74" s="53"/>
      <c r="E74" s="24" t="s">
        <v>28</v>
      </c>
      <c r="F74" s="24"/>
      <c r="G74" s="71"/>
      <c r="H74" s="71"/>
      <c r="I74" s="64"/>
      <c r="J74" s="70">
        <v>42.04</v>
      </c>
      <c r="K74" s="70">
        <v>42.04</v>
      </c>
      <c r="L74" s="70">
        <v>42.04</v>
      </c>
      <c r="M74" s="40"/>
      <c r="N74" s="41"/>
      <c r="O74" s="73" t="s">
        <v>36</v>
      </c>
    </row>
    <row r="75" s="1" customFormat="1" ht="20.1" customHeight="1" spans="2:15">
      <c r="B75" s="16"/>
      <c r="C75" s="17"/>
      <c r="D75" s="53"/>
      <c r="E75" s="24" t="s">
        <v>28</v>
      </c>
      <c r="F75" s="24"/>
      <c r="G75" s="71"/>
      <c r="H75" s="71"/>
      <c r="I75" s="64"/>
      <c r="J75" s="70">
        <v>75.3</v>
      </c>
      <c r="K75" s="70">
        <v>75.3</v>
      </c>
      <c r="L75" s="70">
        <v>75.3</v>
      </c>
      <c r="M75" s="40"/>
      <c r="N75" s="41"/>
      <c r="O75" s="43" t="s">
        <v>37</v>
      </c>
    </row>
    <row r="76" s="1" customFormat="1" ht="20.1" customHeight="1" spans="2:15">
      <c r="B76" s="16"/>
      <c r="C76" s="17"/>
      <c r="D76" s="53"/>
      <c r="E76" s="24" t="s">
        <v>28</v>
      </c>
      <c r="F76" s="24"/>
      <c r="G76" s="71"/>
      <c r="H76" s="72">
        <f>59.5/3</f>
        <v>19.8333333333333</v>
      </c>
      <c r="I76" s="72">
        <f>59.5/3</f>
        <v>19.8333333333333</v>
      </c>
      <c r="J76" s="72">
        <f>59.5/3</f>
        <v>19.8333333333333</v>
      </c>
      <c r="K76" s="70">
        <v>59.5</v>
      </c>
      <c r="L76" s="70">
        <v>59.5</v>
      </c>
      <c r="M76" s="40"/>
      <c r="N76" s="41"/>
      <c r="O76" s="67" t="s">
        <v>38</v>
      </c>
    </row>
    <row r="77" s="1" customFormat="1" ht="20.1" customHeight="1" spans="2:15">
      <c r="B77" s="16"/>
      <c r="C77" s="17"/>
      <c r="D77" s="53"/>
      <c r="E77" s="24" t="s">
        <v>28</v>
      </c>
      <c r="F77" s="24"/>
      <c r="G77" s="71"/>
      <c r="H77" s="72">
        <f>118/3</f>
        <v>39.3333333333333</v>
      </c>
      <c r="I77" s="72">
        <f>118/3</f>
        <v>39.3333333333333</v>
      </c>
      <c r="J77" s="72">
        <f>118/3</f>
        <v>39.3333333333333</v>
      </c>
      <c r="K77" s="70">
        <v>118</v>
      </c>
      <c r="L77" s="70">
        <v>118</v>
      </c>
      <c r="M77" s="40"/>
      <c r="N77" s="41"/>
      <c r="O77" s="67" t="s">
        <v>38</v>
      </c>
    </row>
    <row r="78" s="1" customFormat="1" ht="20.1" customHeight="1" spans="2:15">
      <c r="B78" s="16">
        <v>5</v>
      </c>
      <c r="C78" s="17"/>
      <c r="D78" s="18" t="s">
        <v>39</v>
      </c>
      <c r="E78" s="24"/>
      <c r="F78" s="24"/>
      <c r="G78" s="24"/>
      <c r="H78" s="24"/>
      <c r="I78" s="24"/>
      <c r="J78" s="24"/>
      <c r="K78" s="31"/>
      <c r="L78" s="31"/>
      <c r="M78" s="40"/>
      <c r="N78" s="41"/>
      <c r="O78" s="42"/>
    </row>
    <row r="79" s="1" customFormat="1" ht="20.1" customHeight="1" spans="2:15">
      <c r="B79" s="14" t="s">
        <v>40</v>
      </c>
      <c r="C79" s="21"/>
      <c r="D79" s="21"/>
      <c r="E79" s="21"/>
      <c r="F79" s="15"/>
      <c r="G79" s="55"/>
      <c r="H79" s="55"/>
      <c r="I79" s="55"/>
      <c r="J79" s="55"/>
      <c r="K79" s="32">
        <f>SUM(K11:K78)</f>
        <v>3747.24</v>
      </c>
      <c r="L79" s="32">
        <f>SUM(L11:L78)</f>
        <v>3747.24</v>
      </c>
      <c r="M79" s="44">
        <f>SUM(M11:N78)</f>
        <v>0</v>
      </c>
      <c r="N79" s="45"/>
      <c r="O79" s="46"/>
    </row>
    <row r="80" s="1" customFormat="1" ht="20.1" customHeight="1" spans="2: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47"/>
      <c r="O80" s="48"/>
    </row>
    <row r="81" s="1" customFormat="1" ht="20.1" customHeight="1" spans="2:15">
      <c r="B81" s="22" t="s">
        <v>22</v>
      </c>
      <c r="C81" s="22"/>
      <c r="D81" s="22"/>
      <c r="E81" s="22"/>
      <c r="F81" s="22"/>
      <c r="G81" s="22"/>
      <c r="H81" s="22"/>
      <c r="I81" s="22"/>
      <c r="J81" s="22"/>
      <c r="K81" s="22" t="s">
        <v>41</v>
      </c>
      <c r="L81" s="22"/>
      <c r="M81" s="22"/>
      <c r="N81" s="22"/>
      <c r="O81" s="22" t="s">
        <v>42</v>
      </c>
    </row>
    <row r="82" s="1" customFormat="1" ht="20.1" customHeight="1" spans="2:15">
      <c r="B82" s="23">
        <f>L79</f>
        <v>3747.24</v>
      </c>
      <c r="C82" s="23"/>
      <c r="D82" s="23"/>
      <c r="E82" s="23"/>
      <c r="F82" s="23"/>
      <c r="G82" s="23"/>
      <c r="H82" s="23"/>
      <c r="I82" s="23"/>
      <c r="J82" s="23"/>
      <c r="K82" s="23">
        <f>M79</f>
        <v>0</v>
      </c>
      <c r="L82" s="23"/>
      <c r="M82" s="23"/>
      <c r="N82" s="23"/>
      <c r="O82" s="49">
        <f>SUM(B82:N82)</f>
        <v>3747.24</v>
      </c>
    </row>
    <row r="83" s="1" customFormat="1" ht="20.1" customHeight="1" spans="2:1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="1" customFormat="1" ht="20.1" customHeight="1" spans="2:15">
      <c r="B84" s="9" t="s">
        <v>43</v>
      </c>
      <c r="C84" s="9"/>
      <c r="D84" s="9"/>
      <c r="E84" s="9"/>
      <c r="F84" s="9" t="s">
        <v>44</v>
      </c>
      <c r="G84" s="9"/>
      <c r="H84" s="9"/>
      <c r="I84" s="9"/>
      <c r="J84" s="9"/>
      <c r="K84" s="9" t="s">
        <v>45</v>
      </c>
      <c r="L84" s="9"/>
      <c r="M84" s="9"/>
      <c r="N84" s="9" t="s">
        <v>46</v>
      </c>
      <c r="O84" s="9"/>
    </row>
    <row r="87" s="1" customFormat="1" ht="20.4" spans="1:15">
      <c r="A87" s="3" t="s">
        <v>47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9" s="1" customFormat="1" ht="20.1" customHeight="1" spans="2:15">
      <c r="B89" s="5"/>
      <c r="C89" s="6"/>
      <c r="D89" s="7" t="s">
        <v>1</v>
      </c>
      <c r="E89" s="7"/>
      <c r="F89" s="27" t="s">
        <v>2</v>
      </c>
      <c r="G89" s="27"/>
      <c r="H89" s="27"/>
      <c r="I89" s="27"/>
      <c r="J89" s="27"/>
      <c r="K89" s="27"/>
      <c r="L89" s="7" t="s">
        <v>3</v>
      </c>
      <c r="M89" s="6"/>
      <c r="N89" s="27" t="s">
        <v>4</v>
      </c>
      <c r="O89" s="34"/>
    </row>
    <row r="90" s="1" customFormat="1" ht="20.1" customHeight="1" spans="2:15">
      <c r="B90" s="8"/>
      <c r="C90" s="9"/>
      <c r="D90" s="10" t="s">
        <v>5</v>
      </c>
      <c r="E90" s="10"/>
      <c r="F90" s="28" t="s">
        <v>6</v>
      </c>
      <c r="G90" s="28"/>
      <c r="H90" s="28"/>
      <c r="I90" s="28"/>
      <c r="J90" s="28"/>
      <c r="K90" s="28"/>
      <c r="L90" s="10" t="s">
        <v>7</v>
      </c>
      <c r="M90" s="9"/>
      <c r="N90" s="28" t="s">
        <v>8</v>
      </c>
      <c r="O90" s="35"/>
    </row>
    <row r="91" s="1" customFormat="1" ht="20.1" customHeight="1" spans="2:15">
      <c r="B91" s="8"/>
      <c r="C91" s="9"/>
      <c r="D91" s="10" t="s">
        <v>9</v>
      </c>
      <c r="E91" s="10"/>
      <c r="F91" s="28" t="s">
        <v>10</v>
      </c>
      <c r="G91" s="28"/>
      <c r="H91" s="28"/>
      <c r="I91" s="28"/>
      <c r="J91" s="28"/>
      <c r="K91" s="28"/>
      <c r="L91" s="10" t="s">
        <v>11</v>
      </c>
      <c r="M91" s="9"/>
      <c r="N91" s="36">
        <v>45820</v>
      </c>
      <c r="O91" s="35"/>
    </row>
    <row r="92" s="1" customFormat="1" ht="20.1" customHeight="1" spans="2:15">
      <c r="B92" s="11"/>
      <c r="C92" s="12"/>
      <c r="D92" s="13"/>
      <c r="E92" s="13"/>
      <c r="F92" s="29"/>
      <c r="G92" s="29"/>
      <c r="H92" s="29"/>
      <c r="I92" s="29"/>
      <c r="J92" s="29"/>
      <c r="K92" s="29"/>
      <c r="L92" s="13" t="s">
        <v>12</v>
      </c>
      <c r="M92" s="12"/>
      <c r="N92" s="29" t="s">
        <v>13</v>
      </c>
      <c r="O92" s="37"/>
    </row>
    <row r="93" s="1" customFormat="1" ht="20.1" customHeight="1"/>
    <row r="94" s="1" customFormat="1" ht="20.1" customHeight="1" spans="2:15">
      <c r="B94" s="24"/>
      <c r="C94" s="24"/>
      <c r="D94" s="25" t="s">
        <v>48</v>
      </c>
      <c r="E94" s="24" t="s">
        <v>49</v>
      </c>
      <c r="F94" s="24"/>
      <c r="G94" s="24"/>
      <c r="H94" s="24"/>
      <c r="I94" s="24"/>
      <c r="J94" s="24"/>
      <c r="K94" s="31" t="s">
        <v>50</v>
      </c>
      <c r="L94" s="31" t="s">
        <v>51</v>
      </c>
      <c r="M94" s="31" t="s">
        <v>40</v>
      </c>
      <c r="N94" s="31"/>
      <c r="O94" s="50" t="s">
        <v>24</v>
      </c>
    </row>
    <row r="95" s="1" customFormat="1" ht="20.1" customHeight="1" spans="2:15">
      <c r="B95" s="24">
        <v>1</v>
      </c>
      <c r="C95" s="24"/>
      <c r="D95" s="26"/>
      <c r="E95" s="24"/>
      <c r="F95" s="24"/>
      <c r="G95" s="24"/>
      <c r="H95" s="24"/>
      <c r="I95" s="24"/>
      <c r="J95" s="24"/>
      <c r="K95" s="31"/>
      <c r="L95" s="31"/>
      <c r="M95" s="40"/>
      <c r="N95" s="41"/>
      <c r="O95" s="51"/>
    </row>
    <row r="96" s="1" customFormat="1" ht="20.1" customHeight="1" spans="2:15">
      <c r="B96" s="24">
        <v>2</v>
      </c>
      <c r="C96" s="24"/>
      <c r="D96" s="26"/>
      <c r="E96" s="24"/>
      <c r="F96" s="24"/>
      <c r="G96" s="24"/>
      <c r="H96" s="24"/>
      <c r="I96" s="24"/>
      <c r="J96" s="24"/>
      <c r="K96" s="31"/>
      <c r="L96" s="31"/>
      <c r="M96" s="40"/>
      <c r="N96" s="41"/>
      <c r="O96" s="51"/>
    </row>
    <row r="97" s="1" customFormat="1" ht="20.1" customHeight="1" spans="2:15">
      <c r="B97" s="24">
        <v>3</v>
      </c>
      <c r="C97" s="24"/>
      <c r="D97" s="26"/>
      <c r="E97" s="24"/>
      <c r="F97" s="24"/>
      <c r="G97" s="24"/>
      <c r="H97" s="24"/>
      <c r="I97" s="24"/>
      <c r="J97" s="24"/>
      <c r="K97" s="31"/>
      <c r="L97" s="31"/>
      <c r="M97" s="40"/>
      <c r="N97" s="41"/>
      <c r="O97" s="51"/>
    </row>
    <row r="98" s="1" customFormat="1" ht="20.1" customHeight="1" spans="2:15">
      <c r="B98" s="14" t="s">
        <v>40</v>
      </c>
      <c r="C98" s="21"/>
      <c r="D98" s="21"/>
      <c r="E98" s="21"/>
      <c r="F98" s="15"/>
      <c r="G98" s="55"/>
      <c r="H98" s="55"/>
      <c r="I98" s="55"/>
      <c r="J98" s="55"/>
      <c r="K98" s="32"/>
      <c r="L98" s="32"/>
      <c r="M98" s="44"/>
      <c r="N98" s="45"/>
      <c r="O98" s="46"/>
    </row>
    <row r="99" s="1" customFormat="1" ht="20.1" customHeight="1" spans="2:15">
      <c r="B99" s="9" t="s">
        <v>43</v>
      </c>
      <c r="C99" s="9"/>
      <c r="D99" s="9"/>
      <c r="E99" s="9"/>
      <c r="F99" s="9" t="s">
        <v>44</v>
      </c>
      <c r="G99" s="9"/>
      <c r="H99" s="9"/>
      <c r="I99" s="9"/>
      <c r="J99" s="9"/>
      <c r="K99" s="9" t="s">
        <v>45</v>
      </c>
      <c r="L99" s="9"/>
      <c r="M99" s="9"/>
      <c r="N99" s="9" t="s">
        <v>46</v>
      </c>
      <c r="O99" s="9"/>
    </row>
  </sheetData>
  <autoFilter xmlns:etc="http://www.wps.cn/officeDocument/2017/etCustomData" ref="A10:P79" etc:filterBottomFollowUsedRange="0">
    <extLst/>
  </autoFilter>
  <mergeCells count="151">
    <mergeCell ref="B3:O3"/>
    <mergeCell ref="F5:K5"/>
    <mergeCell ref="N5:O5"/>
    <mergeCell ref="F6:K6"/>
    <mergeCell ref="N6:O6"/>
    <mergeCell ref="F7:K7"/>
    <mergeCell ref="N7:O7"/>
    <mergeCell ref="N8:O8"/>
    <mergeCell ref="B10:C10"/>
    <mergeCell ref="E10:F10"/>
    <mergeCell ref="M10:N10"/>
    <mergeCell ref="E11:F11"/>
    <mergeCell ref="M11:N11"/>
    <mergeCell ref="E12:F12"/>
    <mergeCell ref="M12:N12"/>
    <mergeCell ref="E13:F13"/>
    <mergeCell ref="M13:N13"/>
    <mergeCell ref="E14:F14"/>
    <mergeCell ref="M14:N14"/>
    <mergeCell ref="E15:F15"/>
    <mergeCell ref="M15:N15"/>
    <mergeCell ref="E16:F16"/>
    <mergeCell ref="M16:N16"/>
    <mergeCell ref="E17:F17"/>
    <mergeCell ref="M17:N17"/>
    <mergeCell ref="E18:F18"/>
    <mergeCell ref="M18:N18"/>
    <mergeCell ref="E19:F19"/>
    <mergeCell ref="M19:N19"/>
    <mergeCell ref="E20:F20"/>
    <mergeCell ref="M20:N20"/>
    <mergeCell ref="E21:F21"/>
    <mergeCell ref="M21:N21"/>
    <mergeCell ref="E22:F22"/>
    <mergeCell ref="M22:N22"/>
    <mergeCell ref="E23:F23"/>
    <mergeCell ref="M23:N23"/>
    <mergeCell ref="E24:F24"/>
    <mergeCell ref="M24:N24"/>
    <mergeCell ref="E25:F25"/>
    <mergeCell ref="M25:N25"/>
    <mergeCell ref="E26:F26"/>
    <mergeCell ref="M26:N26"/>
    <mergeCell ref="E27:F27"/>
    <mergeCell ref="M27:N27"/>
    <mergeCell ref="E28:F28"/>
    <mergeCell ref="M28:N28"/>
    <mergeCell ref="E29:F29"/>
    <mergeCell ref="M29:N29"/>
    <mergeCell ref="E30:F30"/>
    <mergeCell ref="M30:N30"/>
    <mergeCell ref="E31:F31"/>
    <mergeCell ref="M31:N31"/>
    <mergeCell ref="E32:F32"/>
    <mergeCell ref="M32:N32"/>
    <mergeCell ref="E33:F33"/>
    <mergeCell ref="M33:N33"/>
    <mergeCell ref="E34:F34"/>
    <mergeCell ref="M34:N34"/>
    <mergeCell ref="E35:F35"/>
    <mergeCell ref="M35:N35"/>
    <mergeCell ref="E36:F36"/>
    <mergeCell ref="M36:N36"/>
    <mergeCell ref="E37:F37"/>
    <mergeCell ref="M37:N37"/>
    <mergeCell ref="E38:F38"/>
    <mergeCell ref="M38:N38"/>
    <mergeCell ref="E39:F39"/>
    <mergeCell ref="M39:N39"/>
    <mergeCell ref="E40:F40"/>
    <mergeCell ref="M40:N40"/>
    <mergeCell ref="E41:F41"/>
    <mergeCell ref="M41:N41"/>
    <mergeCell ref="E42:F42"/>
    <mergeCell ref="M42:N42"/>
    <mergeCell ref="E43:F43"/>
    <mergeCell ref="M43:N43"/>
    <mergeCell ref="E44:F44"/>
    <mergeCell ref="M44:N44"/>
    <mergeCell ref="E45:F45"/>
    <mergeCell ref="M45:N45"/>
    <mergeCell ref="E46:F46"/>
    <mergeCell ref="M46:N46"/>
    <mergeCell ref="E47:F47"/>
    <mergeCell ref="M47:N47"/>
    <mergeCell ref="E48:F48"/>
    <mergeCell ref="M48:N48"/>
    <mergeCell ref="E49:F49"/>
    <mergeCell ref="M49:N49"/>
    <mergeCell ref="E50:F50"/>
    <mergeCell ref="M50:N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B78:C78"/>
    <mergeCell ref="E78:F78"/>
    <mergeCell ref="M78:N78"/>
    <mergeCell ref="B79:F79"/>
    <mergeCell ref="M79:N79"/>
    <mergeCell ref="B81:F81"/>
    <mergeCell ref="K81:N81"/>
    <mergeCell ref="B82:F82"/>
    <mergeCell ref="K82:N82"/>
    <mergeCell ref="A87:O87"/>
    <mergeCell ref="F89:K89"/>
    <mergeCell ref="N89:O89"/>
    <mergeCell ref="F90:K90"/>
    <mergeCell ref="N90:O90"/>
    <mergeCell ref="F91:K91"/>
    <mergeCell ref="N91:O91"/>
    <mergeCell ref="N92:O92"/>
    <mergeCell ref="B94:C94"/>
    <mergeCell ref="E94:F94"/>
    <mergeCell ref="M94:N94"/>
    <mergeCell ref="B95:C95"/>
    <mergeCell ref="E95:F95"/>
    <mergeCell ref="M95:N95"/>
    <mergeCell ref="B96:C96"/>
    <mergeCell ref="E96:F96"/>
    <mergeCell ref="M96:N96"/>
    <mergeCell ref="B97:C97"/>
    <mergeCell ref="E97:F97"/>
    <mergeCell ref="M97:N97"/>
    <mergeCell ref="B98:F98"/>
    <mergeCell ref="M98:N98"/>
    <mergeCell ref="D11:D48"/>
    <mergeCell ref="D49:D77"/>
  </mergeCells>
  <pageMargins left="0.75" right="0.75" top="1" bottom="1" header="0.5" footer="0.5"/>
  <pageSetup paperSize="9" scale="9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H11" sqref="H11:H36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5576923076923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3.663461538461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27" t="s">
        <v>2</v>
      </c>
      <c r="G5" s="27"/>
      <c r="H5" s="7" t="s">
        <v>3</v>
      </c>
      <c r="I5" s="6"/>
      <c r="J5" s="27" t="s">
        <v>4</v>
      </c>
      <c r="K5" s="34"/>
    </row>
    <row r="6" s="1" customFormat="1" ht="20.1" customHeight="1" spans="2:11">
      <c r="B6" s="8"/>
      <c r="C6" s="9"/>
      <c r="D6" s="10" t="s">
        <v>5</v>
      </c>
      <c r="E6" s="10"/>
      <c r="F6" s="28" t="s">
        <v>6</v>
      </c>
      <c r="G6" s="28"/>
      <c r="H6" s="10" t="s">
        <v>7</v>
      </c>
      <c r="I6" s="9"/>
      <c r="J6" s="28" t="s">
        <v>8</v>
      </c>
      <c r="K6" s="35"/>
    </row>
    <row r="7" s="1" customFormat="1" ht="20.1" customHeight="1" spans="2:11">
      <c r="B7" s="8"/>
      <c r="C7" s="9"/>
      <c r="D7" s="10" t="s">
        <v>9</v>
      </c>
      <c r="E7" s="10"/>
      <c r="F7" s="28" t="s">
        <v>10</v>
      </c>
      <c r="G7" s="28"/>
      <c r="H7" s="10" t="s">
        <v>11</v>
      </c>
      <c r="I7" s="9"/>
      <c r="J7" s="36">
        <v>45820</v>
      </c>
      <c r="K7" s="35"/>
    </row>
    <row r="8" s="1" customFormat="1" ht="20.1" customHeight="1" spans="2:11">
      <c r="B8" s="11"/>
      <c r="C8" s="12"/>
      <c r="D8" s="13"/>
      <c r="E8" s="13"/>
      <c r="F8" s="29"/>
      <c r="G8" s="29"/>
      <c r="H8" s="13" t="s">
        <v>12</v>
      </c>
      <c r="I8" s="12"/>
      <c r="J8" s="29" t="s">
        <v>13</v>
      </c>
      <c r="K8" s="37"/>
    </row>
    <row r="9" s="1" customFormat="1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s="1" customFormat="1" ht="20.1" customHeight="1" spans="2:11">
      <c r="B10" s="14" t="s">
        <v>14</v>
      </c>
      <c r="C10" s="15"/>
      <c r="D10" s="14" t="s">
        <v>15</v>
      </c>
      <c r="E10" s="14" t="s">
        <v>16</v>
      </c>
      <c r="F10" s="15"/>
      <c r="G10" s="22" t="s">
        <v>21</v>
      </c>
      <c r="H10" s="15" t="s">
        <v>22</v>
      </c>
      <c r="I10" s="14" t="s">
        <v>23</v>
      </c>
      <c r="J10" s="15"/>
      <c r="K10" s="22" t="s">
        <v>24</v>
      </c>
    </row>
    <row r="11" s="1" customFormat="1" ht="20.1" customHeight="1" spans="2:11">
      <c r="B11" s="16">
        <v>1</v>
      </c>
      <c r="C11" s="17"/>
      <c r="D11" s="18" t="s">
        <v>52</v>
      </c>
      <c r="E11" s="24" t="s">
        <v>26</v>
      </c>
      <c r="F11" s="24"/>
      <c r="G11" s="30">
        <v>200.79</v>
      </c>
      <c r="H11" s="30">
        <v>200.79</v>
      </c>
      <c r="I11" s="38"/>
      <c r="J11" s="38"/>
      <c r="K11" s="39" t="s">
        <v>53</v>
      </c>
    </row>
    <row r="12" s="1" customFormat="1" ht="20.1" customHeight="1" spans="2:11">
      <c r="B12" s="16"/>
      <c r="C12" s="17"/>
      <c r="D12" s="19"/>
      <c r="E12" s="24" t="s">
        <v>26</v>
      </c>
      <c r="F12" s="24"/>
      <c r="G12" s="30">
        <v>31.95</v>
      </c>
      <c r="H12" s="30">
        <v>31.95</v>
      </c>
      <c r="I12" s="38"/>
      <c r="J12" s="38"/>
      <c r="K12" s="30">
        <v>4.16</v>
      </c>
    </row>
    <row r="13" s="1" customFormat="1" ht="20.1" customHeight="1" spans="2:11">
      <c r="B13" s="16"/>
      <c r="C13" s="17"/>
      <c r="D13" s="19"/>
      <c r="E13" s="24" t="s">
        <v>26</v>
      </c>
      <c r="F13" s="24"/>
      <c r="G13" s="30">
        <v>65.11</v>
      </c>
      <c r="H13" s="30">
        <v>65.11</v>
      </c>
      <c r="I13" s="38"/>
      <c r="J13" s="38"/>
      <c r="K13" s="39" t="s">
        <v>54</v>
      </c>
    </row>
    <row r="14" s="1" customFormat="1" ht="20.1" customHeight="1" spans="2:11">
      <c r="B14" s="16"/>
      <c r="C14" s="17"/>
      <c r="D14" s="19"/>
      <c r="E14" s="24" t="s">
        <v>26</v>
      </c>
      <c r="F14" s="24"/>
      <c r="G14" s="30">
        <v>28.08</v>
      </c>
      <c r="H14" s="30">
        <v>28.08</v>
      </c>
      <c r="I14" s="38"/>
      <c r="J14" s="38"/>
      <c r="K14" s="30">
        <v>4.9</v>
      </c>
    </row>
    <row r="15" s="1" customFormat="1" ht="20.1" customHeight="1" spans="2:11">
      <c r="B15" s="16"/>
      <c r="C15" s="17"/>
      <c r="D15" s="19"/>
      <c r="E15" s="24" t="s">
        <v>26</v>
      </c>
      <c r="F15" s="24"/>
      <c r="G15" s="30">
        <v>131.9</v>
      </c>
      <c r="H15" s="30">
        <v>131.9</v>
      </c>
      <c r="I15" s="38"/>
      <c r="J15" s="38"/>
      <c r="K15" s="30">
        <v>3.14</v>
      </c>
    </row>
    <row r="16" s="1" customFormat="1" ht="20.1" customHeight="1" spans="2:11">
      <c r="B16" s="16"/>
      <c r="C16" s="17"/>
      <c r="D16" s="19"/>
      <c r="E16" s="24" t="s">
        <v>26</v>
      </c>
      <c r="F16" s="24"/>
      <c r="G16" s="30">
        <v>56.03</v>
      </c>
      <c r="H16" s="30">
        <v>56.03</v>
      </c>
      <c r="I16" s="38"/>
      <c r="J16" s="38"/>
      <c r="K16" s="30">
        <v>3.25</v>
      </c>
    </row>
    <row r="17" s="1" customFormat="1" ht="20.1" customHeight="1" spans="2:11">
      <c r="B17" s="16"/>
      <c r="C17" s="17"/>
      <c r="D17" s="19"/>
      <c r="E17" s="24" t="s">
        <v>26</v>
      </c>
      <c r="F17" s="24"/>
      <c r="G17" s="30">
        <v>26.19</v>
      </c>
      <c r="H17" s="30">
        <v>26.19</v>
      </c>
      <c r="I17" s="38"/>
      <c r="J17" s="38"/>
      <c r="K17" s="30">
        <v>3.31</v>
      </c>
    </row>
    <row r="18" s="1" customFormat="1" ht="20.1" customHeight="1" spans="2:11">
      <c r="B18" s="16"/>
      <c r="C18" s="17"/>
      <c r="D18" s="19"/>
      <c r="E18" s="24" t="s">
        <v>26</v>
      </c>
      <c r="F18" s="24"/>
      <c r="G18" s="30">
        <v>30.19</v>
      </c>
      <c r="H18" s="30">
        <v>30.19</v>
      </c>
      <c r="I18" s="38"/>
      <c r="J18" s="38"/>
      <c r="K18" s="30">
        <v>6.6</v>
      </c>
    </row>
    <row r="19" s="1" customFormat="1" ht="20.1" customHeight="1" spans="2:11">
      <c r="B19" s="16"/>
      <c r="C19" s="17"/>
      <c r="D19" s="19"/>
      <c r="E19" s="24" t="s">
        <v>26</v>
      </c>
      <c r="F19" s="24"/>
      <c r="G19" s="30">
        <v>48.99</v>
      </c>
      <c r="H19" s="30">
        <v>48.99</v>
      </c>
      <c r="I19" s="38"/>
      <c r="J19" s="38"/>
      <c r="K19" s="30">
        <v>5.8</v>
      </c>
    </row>
    <row r="20" s="1" customFormat="1" ht="20.1" customHeight="1" spans="2:11">
      <c r="B20" s="16"/>
      <c r="C20" s="17"/>
      <c r="D20" s="19"/>
      <c r="E20" s="24" t="s">
        <v>26</v>
      </c>
      <c r="F20" s="24"/>
      <c r="G20" s="30">
        <v>30.71</v>
      </c>
      <c r="H20" s="30">
        <v>30.71</v>
      </c>
      <c r="I20" s="38"/>
      <c r="J20" s="38"/>
      <c r="K20" s="30">
        <v>6.5</v>
      </c>
    </row>
    <row r="21" s="1" customFormat="1" ht="20.1" customHeight="1" spans="2:11">
      <c r="B21" s="16"/>
      <c r="C21" s="17"/>
      <c r="D21" s="19"/>
      <c r="E21" s="24" t="s">
        <v>26</v>
      </c>
      <c r="F21" s="24"/>
      <c r="G21" s="30">
        <v>20.15</v>
      </c>
      <c r="H21" s="30">
        <v>20.15</v>
      </c>
      <c r="I21" s="38"/>
      <c r="J21" s="38"/>
      <c r="K21" s="30">
        <v>6.4</v>
      </c>
    </row>
    <row r="22" s="1" customFormat="1" ht="20.1" customHeight="1" spans="2:11">
      <c r="B22" s="16"/>
      <c r="C22" s="17"/>
      <c r="D22" s="19"/>
      <c r="E22" s="24" t="s">
        <v>26</v>
      </c>
      <c r="F22" s="24"/>
      <c r="G22" s="30">
        <v>30.42</v>
      </c>
      <c r="H22" s="30">
        <v>30.42</v>
      </c>
      <c r="I22" s="38"/>
      <c r="J22" s="38"/>
      <c r="K22" s="30">
        <v>5.9</v>
      </c>
    </row>
    <row r="23" s="1" customFormat="1" ht="20.1" customHeight="1" spans="2:11">
      <c r="B23" s="16"/>
      <c r="C23" s="17"/>
      <c r="D23" s="19"/>
      <c r="E23" s="24" t="s">
        <v>26</v>
      </c>
      <c r="F23" s="24"/>
      <c r="G23" s="30">
        <v>69.75</v>
      </c>
      <c r="H23" s="30">
        <v>69.75</v>
      </c>
      <c r="I23" s="38"/>
      <c r="J23" s="38"/>
      <c r="K23" s="39" t="s">
        <v>55</v>
      </c>
    </row>
    <row r="24" s="1" customFormat="1" ht="20.1" customHeight="1" spans="2:11">
      <c r="B24" s="16"/>
      <c r="C24" s="17"/>
      <c r="D24" s="19"/>
      <c r="E24" s="24" t="s">
        <v>26</v>
      </c>
      <c r="F24" s="24"/>
      <c r="G24" s="30">
        <v>59.49</v>
      </c>
      <c r="H24" s="30">
        <v>59.49</v>
      </c>
      <c r="I24" s="38"/>
      <c r="J24" s="38"/>
      <c r="K24" s="39" t="s">
        <v>56</v>
      </c>
    </row>
    <row r="25" s="1" customFormat="1" ht="20.1" customHeight="1" spans="2:11">
      <c r="B25" s="16"/>
      <c r="C25" s="17"/>
      <c r="D25" s="19"/>
      <c r="E25" s="24" t="s">
        <v>26</v>
      </c>
      <c r="F25" s="24"/>
      <c r="G25" s="30">
        <v>28.5</v>
      </c>
      <c r="H25" s="30">
        <v>28.5</v>
      </c>
      <c r="I25" s="38"/>
      <c r="J25" s="38"/>
      <c r="K25" s="30">
        <v>4.24</v>
      </c>
    </row>
    <row r="26" s="1" customFormat="1" ht="20.1" customHeight="1" spans="2:11">
      <c r="B26" s="16"/>
      <c r="C26" s="17"/>
      <c r="D26" s="19"/>
      <c r="E26" s="24" t="s">
        <v>26</v>
      </c>
      <c r="F26" s="24"/>
      <c r="G26" s="30">
        <v>26.84</v>
      </c>
      <c r="H26" s="30">
        <v>26.84</v>
      </c>
      <c r="I26" s="38"/>
      <c r="J26" s="38"/>
      <c r="K26" s="30">
        <v>6.5</v>
      </c>
    </row>
    <row r="27" s="1" customFormat="1" ht="20.1" customHeight="1" spans="2:11">
      <c r="B27" s="16"/>
      <c r="C27" s="17"/>
      <c r="D27" s="19"/>
      <c r="E27" s="24" t="s">
        <v>26</v>
      </c>
      <c r="F27" s="24"/>
      <c r="G27" s="30">
        <v>79.44</v>
      </c>
      <c r="H27" s="30">
        <v>79.44</v>
      </c>
      <c r="I27" s="38"/>
      <c r="J27" s="38"/>
      <c r="K27" s="39" t="s">
        <v>57</v>
      </c>
    </row>
    <row r="28" s="1" customFormat="1" ht="20.1" customHeight="1" spans="2:11">
      <c r="B28" s="16">
        <v>2</v>
      </c>
      <c r="C28" s="17"/>
      <c r="D28" s="20"/>
      <c r="E28" s="16" t="s">
        <v>58</v>
      </c>
      <c r="F28" s="17"/>
      <c r="G28" s="31">
        <v>400</v>
      </c>
      <c r="H28" s="31">
        <v>400</v>
      </c>
      <c r="I28" s="40"/>
      <c r="J28" s="41"/>
      <c r="K28" s="42"/>
    </row>
    <row r="29" s="1" customFormat="1" ht="20.1" customHeight="1" spans="2:11">
      <c r="B29" s="16"/>
      <c r="C29" s="17"/>
      <c r="D29" s="20"/>
      <c r="E29" s="24" t="s">
        <v>28</v>
      </c>
      <c r="F29" s="24"/>
      <c r="G29" s="31">
        <v>160</v>
      </c>
      <c r="H29" s="31">
        <v>160</v>
      </c>
      <c r="I29" s="40"/>
      <c r="J29" s="41"/>
      <c r="K29" s="43" t="s">
        <v>34</v>
      </c>
    </row>
    <row r="30" s="1" customFormat="1" ht="20.1" customHeight="1" spans="2:11">
      <c r="B30" s="16"/>
      <c r="C30" s="17"/>
      <c r="D30" s="20"/>
      <c r="E30" s="24" t="s">
        <v>28</v>
      </c>
      <c r="F30" s="24"/>
      <c r="G30" s="31">
        <v>144.23</v>
      </c>
      <c r="H30" s="31">
        <v>144.23</v>
      </c>
      <c r="I30" s="40"/>
      <c r="J30" s="41"/>
      <c r="K30" s="43" t="s">
        <v>29</v>
      </c>
    </row>
    <row r="31" s="1" customFormat="1" ht="20.1" customHeight="1" spans="2:11">
      <c r="B31" s="16"/>
      <c r="C31" s="17"/>
      <c r="D31" s="20"/>
      <c r="E31" s="24" t="s">
        <v>28</v>
      </c>
      <c r="F31" s="24"/>
      <c r="G31" s="31">
        <v>86.7</v>
      </c>
      <c r="H31" s="31">
        <v>86.7</v>
      </c>
      <c r="I31" s="40"/>
      <c r="J31" s="41"/>
      <c r="K31" s="42" t="s">
        <v>59</v>
      </c>
    </row>
    <row r="32" s="1" customFormat="1" ht="20.1" customHeight="1" spans="2:11">
      <c r="B32" s="16"/>
      <c r="C32" s="17"/>
      <c r="D32" s="20"/>
      <c r="E32" s="24" t="s">
        <v>28</v>
      </c>
      <c r="F32" s="24"/>
      <c r="G32" s="31">
        <v>116</v>
      </c>
      <c r="H32" s="31">
        <v>116</v>
      </c>
      <c r="I32" s="40"/>
      <c r="J32" s="41"/>
      <c r="K32" s="42" t="s">
        <v>60</v>
      </c>
    </row>
    <row r="33" s="1" customFormat="1" ht="20.1" customHeight="1" spans="2:11">
      <c r="B33" s="16"/>
      <c r="C33" s="17"/>
      <c r="D33" s="20"/>
      <c r="E33" s="24" t="s">
        <v>28</v>
      </c>
      <c r="F33" s="24"/>
      <c r="G33" s="31">
        <v>33.58</v>
      </c>
      <c r="H33" s="31">
        <v>33.58</v>
      </c>
      <c r="I33" s="40"/>
      <c r="J33" s="41"/>
      <c r="K33" s="42" t="s">
        <v>60</v>
      </c>
    </row>
    <row r="34" s="1" customFormat="1" ht="20.1" customHeight="1" spans="2:11">
      <c r="B34" s="16"/>
      <c r="C34" s="17"/>
      <c r="D34" s="20"/>
      <c r="E34" s="24" t="s">
        <v>28</v>
      </c>
      <c r="F34" s="24"/>
      <c r="G34" s="31">
        <v>127</v>
      </c>
      <c r="H34" s="31">
        <v>127</v>
      </c>
      <c r="I34" s="40"/>
      <c r="J34" s="41"/>
      <c r="K34" s="42" t="s">
        <v>61</v>
      </c>
    </row>
    <row r="35" s="1" customFormat="1" ht="20.1" customHeight="1" spans="2:11">
      <c r="B35" s="16">
        <v>3</v>
      </c>
      <c r="C35" s="17"/>
      <c r="D35" s="20"/>
      <c r="E35" s="24" t="s">
        <v>28</v>
      </c>
      <c r="F35" s="24"/>
      <c r="G35" s="31">
        <v>101.5</v>
      </c>
      <c r="H35" s="31">
        <v>101.5</v>
      </c>
      <c r="I35" s="40"/>
      <c r="J35" s="41"/>
      <c r="K35" s="42" t="s">
        <v>62</v>
      </c>
    </row>
    <row r="36" s="1" customFormat="1" ht="20.1" customHeight="1" spans="2:11">
      <c r="B36" s="16">
        <v>4</v>
      </c>
      <c r="C36" s="17"/>
      <c r="D36" s="20"/>
      <c r="E36" s="31" t="s">
        <v>63</v>
      </c>
      <c r="F36" s="31"/>
      <c r="G36" s="31">
        <v>32.4</v>
      </c>
      <c r="H36" s="31">
        <f>G36</f>
        <v>32.4</v>
      </c>
      <c r="I36" s="40"/>
      <c r="J36" s="41"/>
      <c r="K36" s="42"/>
    </row>
    <row r="37" s="1" customFormat="1" ht="20.1" customHeight="1" spans="2:11">
      <c r="B37" s="16">
        <v>5</v>
      </c>
      <c r="C37" s="17"/>
      <c r="D37" s="18" t="s">
        <v>39</v>
      </c>
      <c r="E37" s="24"/>
      <c r="F37" s="24"/>
      <c r="G37" s="31"/>
      <c r="H37" s="31"/>
      <c r="I37" s="40"/>
      <c r="J37" s="41"/>
      <c r="K37" s="42"/>
    </row>
    <row r="38" s="1" customFormat="1" ht="20.1" customHeight="1" spans="2:11">
      <c r="B38" s="14" t="s">
        <v>40</v>
      </c>
      <c r="C38" s="21"/>
      <c r="D38" s="21"/>
      <c r="E38" s="21"/>
      <c r="F38" s="15"/>
      <c r="G38" s="32">
        <f>SUM(G11:G37)</f>
        <v>2165.94</v>
      </c>
      <c r="H38" s="32">
        <f>SUM(H11:H37)</f>
        <v>2165.94</v>
      </c>
      <c r="I38" s="44">
        <f>SUM(I11:J37)</f>
        <v>0</v>
      </c>
      <c r="J38" s="45"/>
      <c r="K38" s="46"/>
    </row>
    <row r="39" s="1" customFormat="1" ht="20.1" customHeight="1" spans="2:11">
      <c r="B39" s="9"/>
      <c r="C39" s="9"/>
      <c r="D39" s="9"/>
      <c r="E39" s="9"/>
      <c r="F39" s="9"/>
      <c r="G39" s="9"/>
      <c r="H39" s="9"/>
      <c r="I39" s="9"/>
      <c r="J39" s="47"/>
      <c r="K39" s="48"/>
    </row>
    <row r="40" s="1" customFormat="1" ht="20.1" customHeight="1" spans="2:11">
      <c r="B40" s="22" t="s">
        <v>22</v>
      </c>
      <c r="C40" s="22"/>
      <c r="D40" s="22"/>
      <c r="E40" s="22"/>
      <c r="F40" s="22"/>
      <c r="G40" s="22" t="s">
        <v>41</v>
      </c>
      <c r="H40" s="22"/>
      <c r="I40" s="22"/>
      <c r="J40" s="22"/>
      <c r="K40" s="22" t="s">
        <v>42</v>
      </c>
    </row>
    <row r="41" s="1" customFormat="1" ht="20.1" customHeight="1" spans="2:11">
      <c r="B41" s="23">
        <f>H38</f>
        <v>2165.94</v>
      </c>
      <c r="C41" s="23"/>
      <c r="D41" s="23"/>
      <c r="E41" s="23"/>
      <c r="F41" s="23"/>
      <c r="G41" s="23">
        <f>I38</f>
        <v>0</v>
      </c>
      <c r="H41" s="23"/>
      <c r="I41" s="23"/>
      <c r="J41" s="23"/>
      <c r="K41" s="49">
        <f>SUM(B41:J41)</f>
        <v>2165.94</v>
      </c>
    </row>
    <row r="42" s="1" customFormat="1" ht="20.1" customHeight="1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="1" customFormat="1" ht="20.1" customHeight="1" spans="2:11">
      <c r="B43" s="9" t="s">
        <v>43</v>
      </c>
      <c r="C43" s="9"/>
      <c r="D43" s="9"/>
      <c r="E43" s="9"/>
      <c r="F43" s="9" t="s">
        <v>44</v>
      </c>
      <c r="G43" s="9" t="s">
        <v>45</v>
      </c>
      <c r="H43" s="9"/>
      <c r="I43" s="9"/>
      <c r="J43" s="9" t="s">
        <v>46</v>
      </c>
      <c r="K43" s="9"/>
    </row>
    <row r="46" s="1" customFormat="1" ht="20.4" spans="1:11">
      <c r="A46" s="3" t="s">
        <v>47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8" s="1" customFormat="1" ht="20.1" customHeight="1" spans="2:11">
      <c r="B48" s="5"/>
      <c r="C48" s="6"/>
      <c r="D48" s="7" t="s">
        <v>1</v>
      </c>
      <c r="E48" s="7"/>
      <c r="F48" s="27" t="s">
        <v>2</v>
      </c>
      <c r="G48" s="27"/>
      <c r="H48" s="7" t="s">
        <v>3</v>
      </c>
      <c r="I48" s="6"/>
      <c r="J48" s="27" t="s">
        <v>4</v>
      </c>
      <c r="K48" s="34"/>
    </row>
    <row r="49" s="1" customFormat="1" ht="20.1" customHeight="1" spans="2:11">
      <c r="B49" s="8"/>
      <c r="C49" s="9"/>
      <c r="D49" s="10" t="s">
        <v>5</v>
      </c>
      <c r="E49" s="10"/>
      <c r="F49" s="28" t="s">
        <v>6</v>
      </c>
      <c r="G49" s="28"/>
      <c r="H49" s="10" t="s">
        <v>7</v>
      </c>
      <c r="I49" s="9"/>
      <c r="J49" s="28" t="s">
        <v>8</v>
      </c>
      <c r="K49" s="35"/>
    </row>
    <row r="50" s="1" customFormat="1" ht="20.1" customHeight="1" spans="2:11">
      <c r="B50" s="8"/>
      <c r="C50" s="9"/>
      <c r="D50" s="10" t="s">
        <v>9</v>
      </c>
      <c r="E50" s="10"/>
      <c r="F50" s="28" t="s">
        <v>10</v>
      </c>
      <c r="G50" s="28"/>
      <c r="H50" s="10" t="s">
        <v>11</v>
      </c>
      <c r="I50" s="9"/>
      <c r="J50" s="36">
        <v>45820</v>
      </c>
      <c r="K50" s="35"/>
    </row>
    <row r="51" s="1" customFormat="1" ht="20.1" customHeight="1" spans="2:11">
      <c r="B51" s="11"/>
      <c r="C51" s="12"/>
      <c r="D51" s="13"/>
      <c r="E51" s="13"/>
      <c r="F51" s="29"/>
      <c r="G51" s="29"/>
      <c r="H51" s="13" t="s">
        <v>12</v>
      </c>
      <c r="I51" s="12"/>
      <c r="J51" s="29" t="s">
        <v>13</v>
      </c>
      <c r="K51" s="37"/>
    </row>
    <row r="52" s="1" customFormat="1" ht="20.1" customHeight="1"/>
    <row r="53" s="1" customFormat="1" ht="20.1" customHeight="1" spans="2:11">
      <c r="B53" s="24"/>
      <c r="C53" s="24"/>
      <c r="D53" s="25" t="s">
        <v>48</v>
      </c>
      <c r="E53" s="24" t="s">
        <v>49</v>
      </c>
      <c r="F53" s="24"/>
      <c r="G53" s="31" t="s">
        <v>50</v>
      </c>
      <c r="H53" s="31" t="s">
        <v>51</v>
      </c>
      <c r="I53" s="31" t="s">
        <v>40</v>
      </c>
      <c r="J53" s="31"/>
      <c r="K53" s="50" t="s">
        <v>24</v>
      </c>
    </row>
    <row r="54" s="1" customFormat="1" ht="20.1" customHeight="1" spans="2:11">
      <c r="B54" s="24">
        <v>1</v>
      </c>
      <c r="C54" s="24"/>
      <c r="D54" s="26"/>
      <c r="E54" s="24"/>
      <c r="F54" s="24"/>
      <c r="G54" s="31"/>
      <c r="H54" s="31"/>
      <c r="I54" s="40"/>
      <c r="J54" s="41"/>
      <c r="K54" s="51"/>
    </row>
    <row r="55" s="1" customFormat="1" ht="20.1" customHeight="1" spans="2:11">
      <c r="B55" s="24">
        <v>2</v>
      </c>
      <c r="C55" s="24"/>
      <c r="D55" s="26"/>
      <c r="E55" s="24"/>
      <c r="F55" s="24"/>
      <c r="G55" s="31"/>
      <c r="H55" s="31"/>
      <c r="I55" s="40"/>
      <c r="J55" s="41"/>
      <c r="K55" s="51"/>
    </row>
    <row r="56" s="1" customFormat="1" ht="20.1" customHeight="1" spans="2:11">
      <c r="B56" s="24">
        <v>3</v>
      </c>
      <c r="C56" s="24"/>
      <c r="D56" s="26"/>
      <c r="E56" s="24"/>
      <c r="F56" s="24"/>
      <c r="G56" s="31"/>
      <c r="H56" s="31"/>
      <c r="I56" s="40"/>
      <c r="J56" s="41"/>
      <c r="K56" s="51"/>
    </row>
    <row r="57" s="1" customFormat="1" ht="20.1" customHeight="1" spans="2:11">
      <c r="B57" s="14" t="s">
        <v>40</v>
      </c>
      <c r="C57" s="21"/>
      <c r="D57" s="21"/>
      <c r="E57" s="21"/>
      <c r="F57" s="15"/>
      <c r="G57" s="32"/>
      <c r="H57" s="32"/>
      <c r="I57" s="44"/>
      <c r="J57" s="45"/>
      <c r="K57" s="46"/>
    </row>
    <row r="58" s="1" customFormat="1" ht="20.1" customHeight="1" spans="2:11">
      <c r="B58" s="9" t="s">
        <v>43</v>
      </c>
      <c r="C58" s="9"/>
      <c r="D58" s="9"/>
      <c r="E58" s="9"/>
      <c r="F58" s="9" t="s">
        <v>44</v>
      </c>
      <c r="G58" s="9" t="s">
        <v>45</v>
      </c>
      <c r="H58" s="9"/>
      <c r="I58" s="9"/>
      <c r="J58" s="9" t="s">
        <v>46</v>
      </c>
      <c r="K58" s="9"/>
    </row>
  </sheetData>
  <mergeCells count="9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B28:C28"/>
    <mergeCell ref="E28:F28"/>
    <mergeCell ref="I28:J28"/>
    <mergeCell ref="E29:F29"/>
    <mergeCell ref="E30:F30"/>
    <mergeCell ref="E31:F31"/>
    <mergeCell ref="E32:F32"/>
    <mergeCell ref="E33:F33"/>
    <mergeCell ref="E34:F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6:K46"/>
    <mergeCell ref="F48:G48"/>
    <mergeCell ref="J48:K48"/>
    <mergeCell ref="F49:G49"/>
    <mergeCell ref="J49:K49"/>
    <mergeCell ref="F50:G50"/>
    <mergeCell ref="J50:K50"/>
    <mergeCell ref="J51:K51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F57"/>
    <mergeCell ref="I57:J57"/>
    <mergeCell ref="D11:D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活动期间差旅报销</vt:lpstr>
      <vt:lpstr>其他差旅报销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songshuangshuang</dc:creator>
  <cp:lastModifiedBy>杨燕</cp:lastModifiedBy>
  <dcterms:created xsi:type="dcterms:W3CDTF">2025-06-13T07:43:00Z</dcterms:created>
  <dcterms:modified xsi:type="dcterms:W3CDTF">2025-07-07T15:26:34Z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D65C3D0A8AFEC3B5AA766B68B38A9C63_43</vt:lpwstr>
  </property>
  <property fmtid="{D5CDD505-2E9C-101B-9397-08002B2CF9AE}" pid="3" name="KSOProductBuildVer">
    <vt:lpwstr>2052-6.15.1.8935</vt:lpwstr>
  </property>
</Properties>
</file>