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<sst xmlns="http://schemas.openxmlformats.org/spreadsheetml/2006/main" count="175" uniqueCount="153">
  <si>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</si>
  <si>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</si>
  <si>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</si>
  <si>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</si>
  <si>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</si>
  <si>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</si>
  <si>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</si>
  <si>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</si>
  <si>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</si>
  <si>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</si>
  <si>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</si>
  <si>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</si>
  <si>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</si>
  <si>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</si>
  <si>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</si>
  <si>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</si>
  <si>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</si>
  <si>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</si>
  <si>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</si>
  <si>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</si>
  <si>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</si>
  <si>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</si>
  <si>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</si>
  <si>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</si>
  <si>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</si>
  <si>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</si>
  <si>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</si>
  <si>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</si>
  <si>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</si>
  <si>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</si>
  <si>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</si>
  <si>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</si>
  <si>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</si>
  <si>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</si>
  <si>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</si>
  <si>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</si>
  <si>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</si>
  <si>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</si>
  <si>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</si>
  <si>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</si>
  <si>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</si>
  <si>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</si>
  <si>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DHC唇膏</t>
  </si>
  <si>
    <t>漱口水</t>
  </si>
  <si>
    <t>龙角散</t>
  </si>
  <si>
    <t>发光灯片</t>
  </si>
  <si>
    <t>感冒灵</t>
  </si>
  <si>
    <t>复方鲜竹沥液</t>
  </si>
  <si>
    <t>随身wifi</t>
  </si>
  <si>
    <t>暖宝宝</t>
  </si>
  <si>
    <t>口罩</t>
  </si>
  <si>
    <t>油漆笔</t>
  </si>
  <si>
    <t>医药箱</t>
  </si>
  <si>
    <t>布洛芬</t>
  </si>
  <si>
    <t>补光灯</t>
  </si>
  <si>
    <t>液体卫生巾</t>
  </si>
  <si>
    <t>酒精喷雾</t>
  </si>
  <si>
    <t>零食架</t>
  </si>
  <si>
    <t>棉柔巾</t>
  </si>
  <si>
    <t>一次性泡澡袋</t>
  </si>
  <si>
    <t>随身wifi及7日流量包</t>
  </si>
  <si>
    <t>护手霜</t>
  </si>
  <si>
    <t>链锁</t>
  </si>
  <si>
    <t>黑色油漆笔</t>
  </si>
  <si>
    <t>小米摄像头</t>
  </si>
  <si>
    <t>维生素c</t>
  </si>
  <si>
    <t>晕车贴</t>
  </si>
  <si>
    <t>酒精消毒枪</t>
  </si>
  <si>
    <t>鸡蛋仔蛋糕</t>
  </si>
  <si>
    <t>坚果礼盒</t>
  </si>
  <si>
    <t>虾片</t>
  </si>
  <si>
    <t>白葡萄酒</t>
  </si>
  <si>
    <t>椰汁</t>
  </si>
  <si>
    <t>乳酸菌果冻＋进口威化</t>
  </si>
  <si>
    <t>黄桃罐头</t>
  </si>
  <si>
    <t>东方树叶</t>
  </si>
  <si>
    <t>屈臣氏苏打水</t>
  </si>
  <si>
    <t>坚果果干</t>
  </si>
  <si>
    <t>亲亲虾条</t>
  </si>
  <si>
    <t>蜜饯＋周黑鸭</t>
  </si>
  <si>
    <t>枣夹核桃坚果</t>
  </si>
  <si>
    <t>周黑鸭卤鸭脖</t>
  </si>
  <si>
    <t>川贝枇杷膏</t>
  </si>
  <si>
    <t>京都念慈庵</t>
  </si>
  <si>
    <t>无骨凤爪</t>
  </si>
  <si>
    <t>草莓冻干</t>
  </si>
  <si>
    <t>好丽友膨化食品</t>
  </si>
  <si>
    <t>果丹皮</t>
  </si>
  <si>
    <t>乐事薯片</t>
  </si>
  <si>
    <t>茶Π</t>
  </si>
  <si>
    <t>方便面</t>
  </si>
  <si>
    <t>小米锅巴＋瑞士卷＋无穷卤蛋＋豆干＋亲嘴烧</t>
  </si>
  <si>
    <t>茶颜悦色茶包</t>
  </si>
  <si>
    <t>好丽友派礼盒</t>
  </si>
  <si>
    <t>健达巧克力</t>
  </si>
  <si>
    <t>巴黎水</t>
  </si>
  <si>
    <t>费列罗</t>
  </si>
  <si>
    <t>三得利蜜香暖柚</t>
  </si>
  <si>
    <t>黑色礼仪手套</t>
  </si>
  <si>
    <t>巧克力 柑橘片</t>
  </si>
  <si>
    <t>海苔＋薯条＋干脆面＋果冻＋无骨鸡爪</t>
  </si>
  <si>
    <t>旺旺大礼包</t>
  </si>
  <si>
    <t>周黑鸭＋锅巴</t>
  </si>
  <si>
    <t>雀巢脆脆鲨</t>
  </si>
  <si>
    <t>三得利蜜香暖橙</t>
  </si>
  <si>
    <t>三得利乌龙茶</t>
  </si>
  <si>
    <t>雀巢咖啡</t>
  </si>
  <si>
    <t>维C泡腾片</t>
  </si>
  <si>
    <t>湿巾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</si>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</sst>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11"/>
      <color theme="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20" applyNumberFormat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26" fillId="20" borderId="2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5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0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0" fontId="8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179" fontId="11" fillId="6" borderId="8" xfId="0" applyNumberFormat="1" applyFont="1" applyFill="1" applyBorder="1" applyAlignment="1">
      <alignment horizontal="center" vertical="center" wrapText="1"/>
    </xf>
    <xf numFmtId="179" fontId="11" fillId="7" borderId="8" xfId="0" applyNumberFormat="1" applyFont="1" applyFill="1" applyBorder="1" applyAlignment="1">
      <alignment horizontal="center" vertical="center" wrapText="1"/>
    </xf>
    <xf numFmtId="40" fontId="11" fillId="6" borderId="8" xfId="0" applyNumberFormat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0" fontId="8" fillId="0" borderId="8" xfId="0" applyNumberFormat="1" applyFont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40" fontId="9" fillId="8" borderId="8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40" fontId="8" fillId="0" borderId="9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40" fontId="8" fillId="0" borderId="14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40" fontId="8" fillId="0" borderId="1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40" fontId="0" fillId="0" borderId="8" xfId="0" applyNumberFormat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178" fontId="9" fillId="3" borderId="6" xfId="0" applyNumberFormat="1" applyFont="1" applyFill="1" applyBorder="1" applyAlignment="1">
      <alignment horizontal="center" vertical="center" wrapText="1"/>
    </xf>
    <xf numFmtId="178" fontId="9" fillId="3" borderId="15" xfId="0" applyNumberFormat="1" applyFont="1" applyFill="1" applyBorder="1" applyAlignment="1">
      <alignment horizontal="center" vertical="center" wrapText="1"/>
    </xf>
    <xf numFmtId="40" fontId="9" fillId="0" borderId="0" xfId="0" applyNumberFormat="1" applyFont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9" fontId="9" fillId="0" borderId="8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427990</xdr:colOff>
      <xdr:row>2</xdr:row>
      <xdr:rowOff>123825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00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24"/>
  <sheetViews>
    <sheetView tabSelected="1" zoomScale="70" zoomScaleNormal="70" topLeftCell="A41" workbookViewId="0">
      <selection activeCell="I48" sqref="I48"/>
    </sheetView>
  </sheetViews>
  <sheetFormatPr defaultColWidth="9" defaultRowHeight="21" customHeight="1"/>
  <cols>
    <col min="1" max="1" width="12.2777777777778" style="58" customWidth="1"/>
    <col min="2" max="2" width="23.3703703703704" customWidth="1"/>
    <col min="3" max="3" width="10.462962962963" style="59" customWidth="1"/>
    <col min="4" max="4" width="9.00925925925926" customWidth="1"/>
    <col min="5" max="6" width="13.0092592592593" customWidth="1"/>
    <col min="7" max="8" width="13.3703703703704" customWidth="1"/>
    <col min="9" max="9" width="15.9166666666667" customWidth="1"/>
    <col min="10" max="10" width="50.6388888888889" customWidth="1"/>
  </cols>
  <sheetData>
    <row r="2" ht="28.5" customHeight="1" spans="1:12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89"/>
      <c r="L2" s="89"/>
    </row>
    <row r="3" ht="22.5" customHeight="1" spans="1:10">
      <c r="A3" s="61"/>
      <c r="B3" s="61"/>
      <c r="C3" s="62"/>
      <c r="D3" s="61"/>
      <c r="E3" s="61"/>
      <c r="F3" s="61"/>
      <c r="G3" s="61"/>
      <c r="H3" s="61"/>
      <c r="I3" s="61"/>
      <c r="J3" s="61"/>
    </row>
    <row r="4" ht="22.5" customHeight="1" spans="1:10">
      <c r="A4" s="63"/>
      <c r="B4" s="64"/>
      <c r="C4" s="65"/>
      <c r="D4" s="64"/>
      <c r="E4" s="64"/>
      <c r="F4" s="64"/>
      <c r="G4" s="64"/>
      <c r="H4" s="66" t="s">
        <v>1</v>
      </c>
      <c r="I4" s="90"/>
      <c r="J4" s="66" t="s">
        <v>2</v>
      </c>
    </row>
    <row r="5" ht="22.5" customHeight="1" spans="1:10">
      <c r="A5" s="63"/>
      <c r="B5" s="64"/>
      <c r="C5" s="65"/>
      <c r="D5" s="64"/>
      <c r="E5" s="64"/>
      <c r="F5" s="64"/>
      <c r="G5" s="64"/>
      <c r="H5" s="67"/>
      <c r="I5" s="67"/>
      <c r="J5" s="67"/>
    </row>
    <row r="6" ht="22.5" customHeight="1" spans="1:10">
      <c r="A6" s="68" t="s">
        <v>3</v>
      </c>
      <c r="B6" s="69" t="s">
        <v>4</v>
      </c>
      <c r="C6" s="70" t="s">
        <v>5</v>
      </c>
      <c r="D6" s="70"/>
      <c r="E6" s="70"/>
      <c r="F6" s="71" t="s">
        <v>6</v>
      </c>
      <c r="G6" s="71"/>
      <c r="H6" s="71"/>
      <c r="I6" s="71"/>
      <c r="J6" s="69" t="s">
        <v>7</v>
      </c>
    </row>
    <row r="7" ht="22.5" customHeight="1" spans="1:10">
      <c r="A7" s="68"/>
      <c r="B7" s="69"/>
      <c r="C7" s="72" t="s">
        <v>8</v>
      </c>
      <c r="D7" s="73" t="s">
        <v>9</v>
      </c>
      <c r="E7" s="70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69"/>
    </row>
    <row r="8" ht="22.5" customHeight="1" spans="1:10">
      <c r="A8" s="74">
        <v>1</v>
      </c>
      <c r="B8" s="75" t="s">
        <v>15</v>
      </c>
      <c r="C8" s="76">
        <v>0</v>
      </c>
      <c r="D8" s="74"/>
      <c r="E8" s="76">
        <f>C8*D8</f>
        <v>0</v>
      </c>
      <c r="F8" s="76">
        <v>0</v>
      </c>
      <c r="G8" s="76">
        <v>0</v>
      </c>
      <c r="H8" s="76">
        <f t="shared" ref="H8:H52" si="0">F8+G8</f>
        <v>0</v>
      </c>
      <c r="I8" s="74"/>
      <c r="J8" s="79" t="s">
        <v>16</v>
      </c>
    </row>
    <row r="9" ht="22.5" customHeight="1" spans="1:10">
      <c r="A9" s="74"/>
      <c r="B9" s="75"/>
      <c r="C9" s="76"/>
      <c r="D9" s="74"/>
      <c r="E9" s="76"/>
      <c r="F9" s="76">
        <v>0</v>
      </c>
      <c r="G9" s="76">
        <v>0</v>
      </c>
      <c r="H9" s="76">
        <f t="shared" si="0"/>
        <v>0</v>
      </c>
      <c r="I9" s="74"/>
      <c r="J9" s="85"/>
    </row>
    <row r="10" ht="22.5" customHeight="1" spans="1:10">
      <c r="A10" s="74"/>
      <c r="B10" s="75"/>
      <c r="C10" s="76"/>
      <c r="D10" s="74"/>
      <c r="E10" s="76"/>
      <c r="F10" s="76">
        <v>0</v>
      </c>
      <c r="G10" s="76">
        <v>0</v>
      </c>
      <c r="H10" s="76">
        <f t="shared" si="0"/>
        <v>0</v>
      </c>
      <c r="I10" s="74"/>
      <c r="J10" s="85"/>
    </row>
    <row r="11" ht="22.5" customHeight="1" spans="1:10">
      <c r="A11" s="74"/>
      <c r="B11" s="75"/>
      <c r="C11" s="76"/>
      <c r="D11" s="74"/>
      <c r="E11" s="76"/>
      <c r="F11" s="76">
        <v>0</v>
      </c>
      <c r="G11" s="76">
        <v>0</v>
      </c>
      <c r="H11" s="76">
        <f t="shared" si="0"/>
        <v>0</v>
      </c>
      <c r="I11" s="74"/>
      <c r="J11" s="85"/>
    </row>
    <row r="12" ht="22.5" customHeight="1" spans="1:10">
      <c r="A12" s="74"/>
      <c r="B12" s="75"/>
      <c r="C12" s="76"/>
      <c r="D12" s="74"/>
      <c r="E12" s="76"/>
      <c r="F12" s="76">
        <v>0</v>
      </c>
      <c r="G12" s="76">
        <v>0</v>
      </c>
      <c r="H12" s="76">
        <f t="shared" si="0"/>
        <v>0</v>
      </c>
      <c r="I12" s="74"/>
      <c r="J12" s="85"/>
    </row>
    <row r="13" s="57" customFormat="1" ht="22.5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77"/>
      <c r="J13" s="82"/>
    </row>
    <row r="14" ht="22.5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7" si="2">C14*D14</f>
        <v>0</v>
      </c>
      <c r="F14" s="76">
        <v>0</v>
      </c>
      <c r="G14" s="76">
        <v>0</v>
      </c>
      <c r="H14" s="76">
        <f t="shared" si="0"/>
        <v>0</v>
      </c>
      <c r="I14" s="74"/>
      <c r="J14" s="79" t="s">
        <v>19</v>
      </c>
    </row>
    <row r="15" ht="22.5" customHeight="1" spans="1:10">
      <c r="A15" s="82"/>
      <c r="B15" s="83"/>
      <c r="C15" s="84"/>
      <c r="D15" s="82"/>
      <c r="E15" s="84"/>
      <c r="F15" s="76">
        <v>0</v>
      </c>
      <c r="G15" s="76">
        <v>0</v>
      </c>
      <c r="H15" s="76">
        <f t="shared" ref="H15" si="3">F15+G15</f>
        <v>0</v>
      </c>
      <c r="I15" s="74"/>
      <c r="J15" s="85"/>
    </row>
    <row r="16" s="57" customFormat="1" ht="22.5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77"/>
      <c r="J16" s="82"/>
    </row>
    <row r="17" ht="22.5" customHeight="1" spans="1:10">
      <c r="A17" s="74">
        <v>3</v>
      </c>
      <c r="B17" s="75" t="s">
        <v>21</v>
      </c>
      <c r="C17" s="76">
        <v>0</v>
      </c>
      <c r="D17" s="74"/>
      <c r="E17" s="76">
        <f t="shared" si="2"/>
        <v>0</v>
      </c>
      <c r="F17" s="76">
        <v>0</v>
      </c>
      <c r="G17" s="76">
        <v>0</v>
      </c>
      <c r="H17" s="76">
        <f t="shared" si="0"/>
        <v>0</v>
      </c>
      <c r="I17" s="74"/>
      <c r="J17" s="79" t="s">
        <v>22</v>
      </c>
    </row>
    <row r="18" ht="22.5" customHeight="1" spans="1:10">
      <c r="A18" s="74"/>
      <c r="B18" s="75"/>
      <c r="C18" s="76"/>
      <c r="D18" s="74"/>
      <c r="E18" s="76"/>
      <c r="F18" s="76">
        <v>0</v>
      </c>
      <c r="G18" s="76">
        <v>0</v>
      </c>
      <c r="H18" s="76">
        <f t="shared" si="0"/>
        <v>0</v>
      </c>
      <c r="I18" s="74"/>
      <c r="J18" s="85"/>
    </row>
    <row r="19" ht="22.5" customHeight="1" spans="1:10">
      <c r="A19" s="74"/>
      <c r="B19" s="75"/>
      <c r="C19" s="76"/>
      <c r="D19" s="74"/>
      <c r="E19" s="76"/>
      <c r="F19" s="76">
        <v>0</v>
      </c>
      <c r="G19" s="76">
        <v>0</v>
      </c>
      <c r="H19" s="76">
        <f t="shared" si="0"/>
        <v>0</v>
      </c>
      <c r="I19" s="74"/>
      <c r="J19" s="85"/>
    </row>
    <row r="20" ht="22.5" customHeight="1" spans="1:10">
      <c r="A20" s="74"/>
      <c r="B20" s="75"/>
      <c r="C20" s="76"/>
      <c r="D20" s="74"/>
      <c r="E20" s="76"/>
      <c r="F20" s="76">
        <v>0</v>
      </c>
      <c r="G20" s="76">
        <v>0</v>
      </c>
      <c r="H20" s="76">
        <f t="shared" si="0"/>
        <v>0</v>
      </c>
      <c r="I20" s="74"/>
      <c r="J20" s="85"/>
    </row>
    <row r="21" s="57" customFormat="1" ht="22.5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77"/>
      <c r="J21" s="82"/>
    </row>
    <row r="22" ht="22.5" customHeight="1" spans="1:10">
      <c r="A22" s="74">
        <v>4</v>
      </c>
      <c r="B22" s="75" t="s">
        <v>24</v>
      </c>
      <c r="C22" s="76">
        <v>0</v>
      </c>
      <c r="D22" s="74"/>
      <c r="E22" s="76">
        <f t="shared" si="2"/>
        <v>0</v>
      </c>
      <c r="F22" s="76">
        <v>0</v>
      </c>
      <c r="G22" s="76">
        <v>0</v>
      </c>
      <c r="H22" s="76">
        <f t="shared" si="0"/>
        <v>0</v>
      </c>
      <c r="I22" s="74"/>
      <c r="J22" s="79" t="s">
        <v>25</v>
      </c>
    </row>
    <row r="23" ht="22.5" customHeight="1" spans="1:10">
      <c r="A23" s="74"/>
      <c r="B23" s="75"/>
      <c r="C23" s="76"/>
      <c r="D23" s="74"/>
      <c r="E23" s="76"/>
      <c r="F23" s="76">
        <v>0</v>
      </c>
      <c r="G23" s="76">
        <v>0</v>
      </c>
      <c r="H23" s="76">
        <f t="shared" si="0"/>
        <v>0</v>
      </c>
      <c r="I23" s="74"/>
      <c r="J23" s="85"/>
    </row>
    <row r="24" s="57" customFormat="1" ht="22.5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77"/>
      <c r="J24" s="82"/>
    </row>
    <row r="25" ht="22.5" customHeight="1" spans="1:10">
      <c r="A25" s="79">
        <v>5</v>
      </c>
      <c r="B25" s="80" t="s">
        <v>27</v>
      </c>
      <c r="C25" s="81">
        <v>0</v>
      </c>
      <c r="D25" s="81"/>
      <c r="E25" s="76">
        <f>C25*D25</f>
        <v>0</v>
      </c>
      <c r="F25" s="76">
        <v>0</v>
      </c>
      <c r="G25" s="76">
        <v>0</v>
      </c>
      <c r="H25" s="76">
        <v>0</v>
      </c>
      <c r="I25" s="74"/>
      <c r="J25" s="79" t="s">
        <v>28</v>
      </c>
    </row>
    <row r="26" ht="22.5" customHeight="1" spans="1:10">
      <c r="A26" s="85"/>
      <c r="B26" s="86"/>
      <c r="C26" s="87"/>
      <c r="D26" s="87"/>
      <c r="E26" s="76"/>
      <c r="F26" s="76">
        <v>0</v>
      </c>
      <c r="G26" s="76">
        <v>0</v>
      </c>
      <c r="H26" s="76">
        <v>0</v>
      </c>
      <c r="I26" s="74"/>
      <c r="J26" s="85"/>
    </row>
    <row r="27" ht="22.5" customHeight="1" spans="1:10">
      <c r="A27" s="85"/>
      <c r="B27" s="86"/>
      <c r="C27" s="87"/>
      <c r="D27" s="87"/>
      <c r="E27" s="76"/>
      <c r="F27" s="76">
        <v>0</v>
      </c>
      <c r="G27" s="76">
        <v>0</v>
      </c>
      <c r="H27" s="76">
        <v>0</v>
      </c>
      <c r="I27" s="74"/>
      <c r="J27" s="85"/>
    </row>
    <row r="28" ht="22.5" customHeight="1" spans="1:10">
      <c r="A28" s="82"/>
      <c r="B28" s="83"/>
      <c r="C28" s="84"/>
      <c r="D28" s="84"/>
      <c r="E28" s="76"/>
      <c r="F28" s="76">
        <v>0</v>
      </c>
      <c r="G28" s="76">
        <v>0</v>
      </c>
      <c r="H28" s="76">
        <v>0</v>
      </c>
      <c r="I28" s="74"/>
      <c r="J28" s="85"/>
    </row>
    <row r="29" s="57" customFormat="1" ht="22.5" customHeight="1" spans="1:10">
      <c r="A29" s="77"/>
      <c r="B29" s="77" t="s">
        <v>29</v>
      </c>
      <c r="C29" s="78">
        <f>SUM(C25)</f>
        <v>0</v>
      </c>
      <c r="D29" s="78">
        <f>SUM(D25)</f>
        <v>0</v>
      </c>
      <c r="E29" s="78">
        <f>SUM(E25:E28)</f>
        <v>0</v>
      </c>
      <c r="F29" s="78">
        <f>SUM(F25:F28)</f>
        <v>0</v>
      </c>
      <c r="G29" s="78">
        <f>SUM(G25:G28)</f>
        <v>0</v>
      </c>
      <c r="H29" s="78">
        <f>SUM(H25:H28)</f>
        <v>0</v>
      </c>
      <c r="I29" s="77"/>
      <c r="J29" s="82"/>
    </row>
    <row r="30" ht="22.5" customHeight="1" spans="1:10">
      <c r="A30" s="74">
        <v>6</v>
      </c>
      <c r="B30" s="75" t="s">
        <v>30</v>
      </c>
      <c r="C30" s="76">
        <v>0</v>
      </c>
      <c r="D30" s="74"/>
      <c r="E30" s="76">
        <f>C30*D30</f>
        <v>0</v>
      </c>
      <c r="F30" s="76">
        <v>0</v>
      </c>
      <c r="G30" s="76">
        <v>0</v>
      </c>
      <c r="H30" s="76">
        <f t="shared" si="0"/>
        <v>0</v>
      </c>
      <c r="I30" s="74"/>
      <c r="J30" s="79" t="s">
        <v>31</v>
      </c>
    </row>
    <row r="31" ht="22.5" customHeight="1" spans="1:10">
      <c r="A31" s="74"/>
      <c r="B31" s="75"/>
      <c r="C31" s="76"/>
      <c r="D31" s="74"/>
      <c r="E31" s="76"/>
      <c r="F31" s="76">
        <v>0</v>
      </c>
      <c r="G31" s="76">
        <v>0</v>
      </c>
      <c r="H31" s="76">
        <f t="shared" si="0"/>
        <v>0</v>
      </c>
      <c r="I31" s="74"/>
      <c r="J31" s="85"/>
    </row>
    <row r="32" ht="22.5" customHeight="1" spans="1:10">
      <c r="A32" s="74"/>
      <c r="B32" s="75"/>
      <c r="C32" s="76"/>
      <c r="D32" s="74"/>
      <c r="E32" s="76"/>
      <c r="F32" s="76">
        <v>0</v>
      </c>
      <c r="G32" s="76">
        <v>0</v>
      </c>
      <c r="H32" s="76">
        <f t="shared" si="0"/>
        <v>0</v>
      </c>
      <c r="I32" s="74"/>
      <c r="J32" s="85"/>
    </row>
    <row r="33" ht="22.5" customHeight="1" spans="1:10">
      <c r="A33" s="74"/>
      <c r="B33" s="75"/>
      <c r="C33" s="76"/>
      <c r="D33" s="74"/>
      <c r="E33" s="76"/>
      <c r="F33" s="76">
        <v>0</v>
      </c>
      <c r="G33" s="76">
        <v>0</v>
      </c>
      <c r="H33" s="76">
        <f t="shared" si="0"/>
        <v>0</v>
      </c>
      <c r="I33" s="74"/>
      <c r="J33" s="85"/>
    </row>
    <row r="34" s="57" customFormat="1" ht="22.5" customHeight="1" spans="1:10">
      <c r="A34" s="77"/>
      <c r="B34" s="77" t="s">
        <v>32</v>
      </c>
      <c r="C34" s="78">
        <f>SUM(C30)</f>
        <v>0</v>
      </c>
      <c r="D34" s="78">
        <f t="shared" ref="D34:E34" si="8">SUM(D30)</f>
        <v>0</v>
      </c>
      <c r="E34" s="78">
        <f t="shared" si="8"/>
        <v>0</v>
      </c>
      <c r="F34" s="78">
        <f>SUM(F30:F33)</f>
        <v>0</v>
      </c>
      <c r="G34" s="78">
        <f t="shared" ref="G34:H34" si="9">SUM(G30:G33)</f>
        <v>0</v>
      </c>
      <c r="H34" s="78">
        <f t="shared" si="9"/>
        <v>0</v>
      </c>
      <c r="I34" s="77"/>
      <c r="J34" s="82"/>
    </row>
    <row r="35" ht="22.5" customHeight="1" spans="1:10">
      <c r="A35" s="74">
        <v>7</v>
      </c>
      <c r="B35" s="75" t="s">
        <v>33</v>
      </c>
      <c r="C35" s="76">
        <v>0</v>
      </c>
      <c r="D35" s="74"/>
      <c r="E35" s="76">
        <f t="shared" si="2"/>
        <v>0</v>
      </c>
      <c r="F35" s="76">
        <v>0</v>
      </c>
      <c r="G35" s="76">
        <v>0</v>
      </c>
      <c r="H35" s="76">
        <f t="shared" si="0"/>
        <v>0</v>
      </c>
      <c r="I35" s="74"/>
      <c r="J35" s="79"/>
    </row>
    <row r="36" ht="22.5" customHeight="1" spans="1:10">
      <c r="A36" s="74"/>
      <c r="B36" s="75"/>
      <c r="C36" s="76"/>
      <c r="D36" s="74"/>
      <c r="E36" s="76"/>
      <c r="F36" s="76">
        <v>0</v>
      </c>
      <c r="G36" s="76">
        <v>0</v>
      </c>
      <c r="H36" s="76">
        <f t="shared" si="0"/>
        <v>0</v>
      </c>
      <c r="I36" s="74"/>
      <c r="J36" s="85"/>
    </row>
    <row r="37" ht="22.5" customHeight="1" spans="1:10">
      <c r="A37" s="74"/>
      <c r="B37" s="75"/>
      <c r="C37" s="76"/>
      <c r="D37" s="74"/>
      <c r="E37" s="76"/>
      <c r="F37" s="76">
        <v>0</v>
      </c>
      <c r="G37" s="76">
        <v>0</v>
      </c>
      <c r="H37" s="76">
        <f t="shared" si="0"/>
        <v>0</v>
      </c>
      <c r="I37" s="74"/>
      <c r="J37" s="85"/>
    </row>
    <row r="38" ht="22.5" customHeight="1" spans="1:10">
      <c r="A38" s="74"/>
      <c r="B38" s="75"/>
      <c r="C38" s="76"/>
      <c r="D38" s="74"/>
      <c r="E38" s="76"/>
      <c r="F38" s="76">
        <v>0</v>
      </c>
      <c r="G38" s="76">
        <v>0</v>
      </c>
      <c r="H38" s="76">
        <f t="shared" si="0"/>
        <v>0</v>
      </c>
      <c r="I38" s="74"/>
      <c r="J38" s="85"/>
    </row>
    <row r="39" s="57" customFormat="1" ht="22.5" customHeight="1" spans="1:10">
      <c r="A39" s="77"/>
      <c r="B39" s="77" t="s">
        <v>34</v>
      </c>
      <c r="C39" s="78">
        <f>SUM(C35)</f>
        <v>0</v>
      </c>
      <c r="D39" s="78">
        <f t="shared" ref="D39:E39" si="10">SUM(D35)</f>
        <v>0</v>
      </c>
      <c r="E39" s="78">
        <f t="shared" si="10"/>
        <v>0</v>
      </c>
      <c r="F39" s="78">
        <f>SUM(F35:F38)</f>
        <v>0</v>
      </c>
      <c r="G39" s="78">
        <f t="shared" ref="G39:H39" si="11">SUM(G35:G38)</f>
        <v>0</v>
      </c>
      <c r="H39" s="78">
        <f t="shared" si="11"/>
        <v>0</v>
      </c>
      <c r="I39" s="77"/>
      <c r="J39" s="82"/>
    </row>
    <row r="40" ht="22.5" customHeight="1" spans="1:10">
      <c r="A40" s="74">
        <v>8</v>
      </c>
      <c r="B40" s="75" t="s">
        <v>35</v>
      </c>
      <c r="C40" s="76">
        <v>0</v>
      </c>
      <c r="D40" s="74"/>
      <c r="E40" s="76">
        <f t="shared" si="2"/>
        <v>0</v>
      </c>
      <c r="F40" s="76">
        <v>0</v>
      </c>
      <c r="G40" s="76">
        <v>0</v>
      </c>
      <c r="H40" s="76">
        <f t="shared" si="0"/>
        <v>0</v>
      </c>
      <c r="I40" s="74"/>
      <c r="J40" s="79" t="s">
        <v>36</v>
      </c>
    </row>
    <row r="41" ht="22.5" customHeight="1" spans="1:10">
      <c r="A41" s="74"/>
      <c r="B41" s="75"/>
      <c r="C41" s="76"/>
      <c r="D41" s="74"/>
      <c r="E41" s="76"/>
      <c r="F41" s="76">
        <v>0</v>
      </c>
      <c r="G41" s="76">
        <v>0</v>
      </c>
      <c r="H41" s="76">
        <f t="shared" si="0"/>
        <v>0</v>
      </c>
      <c r="I41" s="74"/>
      <c r="J41" s="85"/>
    </row>
    <row r="42" s="57" customFormat="1" ht="22.5" customHeight="1" spans="1:10">
      <c r="A42" s="77"/>
      <c r="B42" s="77" t="s">
        <v>37</v>
      </c>
      <c r="C42" s="78">
        <f>SUM(C40)</f>
        <v>0</v>
      </c>
      <c r="D42" s="78">
        <f t="shared" ref="D42:E42" si="12">SUM(D40)</f>
        <v>0</v>
      </c>
      <c r="E42" s="78">
        <f t="shared" si="12"/>
        <v>0</v>
      </c>
      <c r="F42" s="78">
        <f>SUM(F40:F41)</f>
        <v>0</v>
      </c>
      <c r="G42" s="78">
        <f t="shared" ref="G42:H42" si="13">SUM(G40:G41)</f>
        <v>0</v>
      </c>
      <c r="H42" s="78">
        <f t="shared" si="13"/>
        <v>0</v>
      </c>
      <c r="I42" s="77"/>
      <c r="J42" s="82"/>
    </row>
    <row r="43" ht="22.5" customHeight="1" spans="1:10">
      <c r="A43" s="74">
        <v>9</v>
      </c>
      <c r="B43" s="75" t="s">
        <v>38</v>
      </c>
      <c r="C43" s="76">
        <v>0</v>
      </c>
      <c r="D43" s="74"/>
      <c r="E43" s="76">
        <f t="shared" si="2"/>
        <v>0</v>
      </c>
      <c r="F43" s="76">
        <v>0</v>
      </c>
      <c r="G43" s="76">
        <v>0</v>
      </c>
      <c r="H43" s="76">
        <f t="shared" si="0"/>
        <v>0</v>
      </c>
      <c r="I43" s="74"/>
      <c r="J43" s="79" t="s">
        <v>39</v>
      </c>
    </row>
    <row r="44" ht="22.5" customHeight="1" spans="1:10">
      <c r="A44" s="74"/>
      <c r="B44" s="75"/>
      <c r="C44" s="76"/>
      <c r="D44" s="74"/>
      <c r="E44" s="76"/>
      <c r="F44" s="76">
        <v>0</v>
      </c>
      <c r="G44" s="76">
        <v>0</v>
      </c>
      <c r="H44" s="76">
        <f t="shared" si="0"/>
        <v>0</v>
      </c>
      <c r="I44" s="74"/>
      <c r="J44" s="85"/>
    </row>
    <row r="45" ht="22.5" customHeight="1" spans="1:10">
      <c r="A45" s="74"/>
      <c r="B45" s="75"/>
      <c r="C45" s="76"/>
      <c r="D45" s="74"/>
      <c r="E45" s="76"/>
      <c r="F45" s="76">
        <v>0</v>
      </c>
      <c r="G45" s="76">
        <v>0</v>
      </c>
      <c r="H45" s="76">
        <f t="shared" si="0"/>
        <v>0</v>
      </c>
      <c r="I45" s="74"/>
      <c r="J45" s="85"/>
    </row>
    <row r="46" s="57" customFormat="1" ht="22.5" customHeight="1" spans="1:10">
      <c r="A46" s="77"/>
      <c r="B46" s="77" t="s">
        <v>40</v>
      </c>
      <c r="C46" s="78">
        <f>SUM(C43)</f>
        <v>0</v>
      </c>
      <c r="D46" s="78">
        <f t="shared" ref="D46:E46" si="14">SUM(D43)</f>
        <v>0</v>
      </c>
      <c r="E46" s="78">
        <f t="shared" si="14"/>
        <v>0</v>
      </c>
      <c r="F46" s="78">
        <f>SUM(F43:F45)</f>
        <v>0</v>
      </c>
      <c r="G46" s="78">
        <f t="shared" ref="G46:H46" si="15">SUM(G43:G45)</f>
        <v>0</v>
      </c>
      <c r="H46" s="78">
        <f t="shared" si="15"/>
        <v>0</v>
      </c>
      <c r="I46" s="77"/>
      <c r="J46" s="82"/>
    </row>
    <row r="47" ht="22.5" customHeight="1" spans="1:10">
      <c r="A47" s="79">
        <v>10</v>
      </c>
      <c r="B47" s="75" t="s">
        <v>41</v>
      </c>
      <c r="C47" s="76">
        <v>50000</v>
      </c>
      <c r="D47" s="74">
        <v>1</v>
      </c>
      <c r="E47" s="76">
        <f t="shared" si="2"/>
        <v>50000</v>
      </c>
      <c r="F47" s="88">
        <v>0</v>
      </c>
      <c r="G47" s="88">
        <v>7695</v>
      </c>
      <c r="H47" s="88">
        <f t="shared" si="0"/>
        <v>7695</v>
      </c>
      <c r="I47" s="88" t="s">
        <v>42</v>
      </c>
      <c r="J47" s="79"/>
    </row>
    <row r="48" ht="22.5" customHeight="1" spans="1:10">
      <c r="A48" s="85"/>
      <c r="B48" s="75"/>
      <c r="C48" s="76"/>
      <c r="D48" s="74"/>
      <c r="E48" s="76"/>
      <c r="F48" s="88">
        <v>0</v>
      </c>
      <c r="G48" s="88">
        <v>5226.9</v>
      </c>
      <c r="H48" s="88">
        <f t="shared" si="0"/>
        <v>5226.9</v>
      </c>
      <c r="I48" s="88" t="s">
        <v>43</v>
      </c>
      <c r="J48" s="85"/>
    </row>
    <row r="49" ht="22.5" customHeight="1" spans="1:10">
      <c r="A49" s="85"/>
      <c r="B49" s="75"/>
      <c r="C49" s="76"/>
      <c r="D49" s="74"/>
      <c r="E49" s="76"/>
      <c r="F49" s="88">
        <v>0</v>
      </c>
      <c r="G49" s="88">
        <v>6808</v>
      </c>
      <c r="H49" s="88">
        <f t="shared" si="0"/>
        <v>6808</v>
      </c>
      <c r="I49" s="88" t="s">
        <v>44</v>
      </c>
      <c r="J49" s="85"/>
    </row>
    <row r="50" ht="22.5" customHeight="1" spans="1:10">
      <c r="A50" s="85"/>
      <c r="B50" s="75"/>
      <c r="C50" s="76"/>
      <c r="D50" s="74"/>
      <c r="E50" s="76"/>
      <c r="F50" s="88">
        <v>260</v>
      </c>
      <c r="G50" s="88">
        <v>0</v>
      </c>
      <c r="H50" s="88">
        <f t="shared" si="0"/>
        <v>260</v>
      </c>
      <c r="I50" s="88" t="s">
        <v>45</v>
      </c>
      <c r="J50" s="85"/>
    </row>
    <row r="51" ht="22.5" customHeight="1" spans="1:10">
      <c r="A51" s="85"/>
      <c r="B51" s="75"/>
      <c r="C51" s="76"/>
      <c r="D51" s="74"/>
      <c r="E51" s="76"/>
      <c r="F51" s="88">
        <v>750</v>
      </c>
      <c r="G51" s="88">
        <v>0</v>
      </c>
      <c r="H51" s="88">
        <f t="shared" si="0"/>
        <v>750</v>
      </c>
      <c r="I51" s="88" t="s">
        <v>46</v>
      </c>
      <c r="J51" s="85"/>
    </row>
    <row r="52" ht="22.5" customHeight="1" spans="1:10">
      <c r="A52" s="85"/>
      <c r="B52" s="75"/>
      <c r="C52" s="76"/>
      <c r="D52" s="74"/>
      <c r="E52" s="76"/>
      <c r="F52" s="88">
        <v>0</v>
      </c>
      <c r="G52" s="88">
        <v>401.98</v>
      </c>
      <c r="H52" s="88">
        <f t="shared" si="0"/>
        <v>401.98</v>
      </c>
      <c r="I52" s="88" t="s">
        <v>47</v>
      </c>
      <c r="J52" s="85"/>
    </row>
    <row r="53" ht="22.5" customHeight="1" spans="1:10">
      <c r="A53" s="85"/>
      <c r="B53" s="75"/>
      <c r="C53" s="76"/>
      <c r="D53" s="74"/>
      <c r="E53" s="76"/>
      <c r="F53" s="88"/>
      <c r="G53" s="88">
        <v>28.99</v>
      </c>
      <c r="H53" s="88">
        <v>28.99</v>
      </c>
      <c r="I53" s="88" t="s">
        <v>48</v>
      </c>
      <c r="J53" s="85"/>
    </row>
    <row r="54" ht="22.5" customHeight="1" spans="1:10">
      <c r="A54" s="85"/>
      <c r="B54" s="75"/>
      <c r="C54" s="76"/>
      <c r="D54" s="74"/>
      <c r="E54" s="76"/>
      <c r="F54" s="88">
        <v>637.49</v>
      </c>
      <c r="G54" s="88"/>
      <c r="H54" s="88">
        <v>637.49</v>
      </c>
      <c r="I54" s="88" t="s">
        <v>49</v>
      </c>
      <c r="J54" s="85"/>
    </row>
    <row r="55" ht="22.5" customHeight="1" spans="1:10">
      <c r="A55" s="85"/>
      <c r="B55" s="75"/>
      <c r="C55" s="76"/>
      <c r="D55" s="74"/>
      <c r="E55" s="76"/>
      <c r="F55" s="88">
        <v>443.69</v>
      </c>
      <c r="G55" s="88">
        <v>649.99</v>
      </c>
      <c r="H55" s="88">
        <v>1093.68</v>
      </c>
      <c r="I55" s="88" t="s">
        <v>50</v>
      </c>
      <c r="J55" s="85"/>
    </row>
    <row r="56" ht="22.5" customHeight="1" spans="1:10">
      <c r="A56" s="85"/>
      <c r="B56" s="75"/>
      <c r="C56" s="76"/>
      <c r="D56" s="74"/>
      <c r="E56" s="76"/>
      <c r="F56" s="88">
        <v>501.4</v>
      </c>
      <c r="G56" s="88"/>
      <c r="H56" s="88">
        <v>501.4</v>
      </c>
      <c r="I56" s="88" t="s">
        <v>51</v>
      </c>
      <c r="J56" s="85"/>
    </row>
    <row r="57" ht="22.5" customHeight="1" spans="1:10">
      <c r="A57" s="85"/>
      <c r="B57" s="75"/>
      <c r="C57" s="76"/>
      <c r="D57" s="74"/>
      <c r="E57" s="76"/>
      <c r="F57" s="88">
        <v>575.99</v>
      </c>
      <c r="G57" s="88"/>
      <c r="H57" s="88">
        <v>575.99</v>
      </c>
      <c r="I57" s="88" t="s">
        <v>52</v>
      </c>
      <c r="J57" s="85"/>
    </row>
    <row r="58" ht="22.5" customHeight="1" spans="1:10">
      <c r="A58" s="85"/>
      <c r="B58" s="75"/>
      <c r="C58" s="76"/>
      <c r="D58" s="74"/>
      <c r="E58" s="76"/>
      <c r="F58" s="88">
        <v>237</v>
      </c>
      <c r="G58" s="88"/>
      <c r="H58" s="88">
        <v>237</v>
      </c>
      <c r="I58" s="88" t="s">
        <v>53</v>
      </c>
      <c r="J58" s="85"/>
    </row>
    <row r="59" ht="22.5" customHeight="1" spans="1:10">
      <c r="A59" s="85"/>
      <c r="B59" s="75"/>
      <c r="C59" s="76"/>
      <c r="D59" s="74"/>
      <c r="E59" s="76"/>
      <c r="F59" s="88">
        <v>396.72</v>
      </c>
      <c r="G59" s="88"/>
      <c r="H59" s="88">
        <v>396.72</v>
      </c>
      <c r="I59" s="88" t="s">
        <v>54</v>
      </c>
      <c r="J59" s="85"/>
    </row>
    <row r="60" ht="22.5" customHeight="1" spans="1:10">
      <c r="A60" s="85"/>
      <c r="B60" s="75"/>
      <c r="C60" s="76"/>
      <c r="D60" s="74"/>
      <c r="E60" s="76"/>
      <c r="F60" s="88">
        <v>699</v>
      </c>
      <c r="G60" s="88"/>
      <c r="H60" s="88">
        <v>699</v>
      </c>
      <c r="I60" s="88" t="s">
        <v>55</v>
      </c>
      <c r="J60" s="85"/>
    </row>
    <row r="61" ht="22.5" customHeight="1" spans="1:10">
      <c r="A61" s="85"/>
      <c r="B61" s="75"/>
      <c r="C61" s="76"/>
      <c r="D61" s="74"/>
      <c r="E61" s="76"/>
      <c r="F61" s="88">
        <v>787.6</v>
      </c>
      <c r="G61" s="88"/>
      <c r="H61" s="88">
        <v>787.6</v>
      </c>
      <c r="I61" s="88" t="s">
        <v>56</v>
      </c>
      <c r="J61" s="85"/>
    </row>
    <row r="62" ht="22.5" customHeight="1" spans="1:10">
      <c r="A62" s="85"/>
      <c r="B62" s="75"/>
      <c r="C62" s="76"/>
      <c r="D62" s="74"/>
      <c r="E62" s="76"/>
      <c r="F62" s="88">
        <v>538</v>
      </c>
      <c r="G62" s="88"/>
      <c r="H62" s="88">
        <v>538</v>
      </c>
      <c r="I62" s="88" t="s">
        <v>57</v>
      </c>
      <c r="J62" s="85"/>
    </row>
    <row r="63" ht="22.5" customHeight="1" spans="1:10">
      <c r="A63" s="85"/>
      <c r="B63" s="75"/>
      <c r="C63" s="76"/>
      <c r="D63" s="74"/>
      <c r="E63" s="76"/>
      <c r="F63" s="88">
        <v>1120</v>
      </c>
      <c r="G63" s="88"/>
      <c r="H63" s="88">
        <v>1120</v>
      </c>
      <c r="I63" s="88" t="s">
        <v>58</v>
      </c>
      <c r="J63" s="85"/>
    </row>
    <row r="64" ht="22.5" customHeight="1" spans="1:10">
      <c r="A64" s="85"/>
      <c r="B64" s="75"/>
      <c r="C64" s="76"/>
      <c r="D64" s="74"/>
      <c r="E64" s="76"/>
      <c r="F64" s="88">
        <v>893.8</v>
      </c>
      <c r="G64" s="88"/>
      <c r="H64" s="88">
        <v>893.8</v>
      </c>
      <c r="I64" s="88" t="s">
        <v>59</v>
      </c>
      <c r="J64" s="85"/>
    </row>
    <row r="65" ht="22.5" customHeight="1" spans="1:10">
      <c r="A65" s="85"/>
      <c r="B65" s="75"/>
      <c r="C65" s="76"/>
      <c r="D65" s="74"/>
      <c r="E65" s="76"/>
      <c r="F65" s="88">
        <v>48.9</v>
      </c>
      <c r="G65" s="88"/>
      <c r="H65" s="88">
        <v>48.9</v>
      </c>
      <c r="I65" s="88" t="s">
        <v>60</v>
      </c>
      <c r="J65" s="85"/>
    </row>
    <row r="66" ht="22.5" customHeight="1" spans="1:10">
      <c r="A66" s="85"/>
      <c r="B66" s="75"/>
      <c r="C66" s="76"/>
      <c r="D66" s="74"/>
      <c r="E66" s="76"/>
      <c r="F66" s="88">
        <v>1011.99</v>
      </c>
      <c r="G66" s="88"/>
      <c r="H66" s="88">
        <v>1011.99</v>
      </c>
      <c r="I66" s="88" t="s">
        <v>61</v>
      </c>
      <c r="J66" s="85"/>
    </row>
    <row r="67" ht="22.5" customHeight="1" spans="1:10">
      <c r="A67" s="85"/>
      <c r="B67" s="75"/>
      <c r="C67" s="76"/>
      <c r="D67" s="74"/>
      <c r="E67" s="76"/>
      <c r="F67" s="88">
        <v>51.7</v>
      </c>
      <c r="G67" s="88"/>
      <c r="H67" s="88">
        <v>51.7</v>
      </c>
      <c r="I67" s="88" t="s">
        <v>62</v>
      </c>
      <c r="J67" s="85"/>
    </row>
    <row r="68" ht="22.5" customHeight="1" spans="1:10">
      <c r="A68" s="85"/>
      <c r="B68" s="75"/>
      <c r="C68" s="76"/>
      <c r="D68" s="74"/>
      <c r="E68" s="76"/>
      <c r="F68" s="88">
        <v>73.79</v>
      </c>
      <c r="G68" s="88"/>
      <c r="H68" s="88">
        <v>73.79</v>
      </c>
      <c r="I68" s="88" t="s">
        <v>63</v>
      </c>
      <c r="J68" s="85"/>
    </row>
    <row r="69" ht="22.5" customHeight="1" spans="1:10">
      <c r="A69" s="85"/>
      <c r="B69" s="75"/>
      <c r="C69" s="76"/>
      <c r="D69" s="74"/>
      <c r="E69" s="76"/>
      <c r="F69" s="88">
        <v>178.98</v>
      </c>
      <c r="G69" s="88"/>
      <c r="H69" s="88">
        <v>178.98</v>
      </c>
      <c r="I69" s="88" t="s">
        <v>64</v>
      </c>
      <c r="J69" s="85"/>
    </row>
    <row r="70" ht="22.5" customHeight="1" spans="1:10">
      <c r="A70" s="85"/>
      <c r="B70" s="75"/>
      <c r="C70" s="76"/>
      <c r="D70" s="74"/>
      <c r="E70" s="76"/>
      <c r="F70" s="88">
        <v>131.99</v>
      </c>
      <c r="G70" s="88"/>
      <c r="H70" s="88">
        <v>131.99</v>
      </c>
      <c r="I70" s="88" t="s">
        <v>65</v>
      </c>
      <c r="J70" s="85"/>
    </row>
    <row r="71" ht="22.5" customHeight="1" spans="1:10">
      <c r="A71" s="85"/>
      <c r="B71" s="75"/>
      <c r="C71" s="76"/>
      <c r="D71" s="74"/>
      <c r="E71" s="76"/>
      <c r="F71" s="88">
        <v>3360.69</v>
      </c>
      <c r="G71" s="88"/>
      <c r="H71" s="88">
        <v>3360.69</v>
      </c>
      <c r="I71" s="88" t="s">
        <v>61</v>
      </c>
      <c r="J71" s="85"/>
    </row>
    <row r="72" ht="22.5" customHeight="1" spans="1:10">
      <c r="A72" s="85"/>
      <c r="B72" s="75"/>
      <c r="C72" s="76"/>
      <c r="D72" s="74"/>
      <c r="E72" s="76"/>
      <c r="F72" s="88">
        <v>849.99</v>
      </c>
      <c r="G72" s="88"/>
      <c r="H72" s="88">
        <v>849.99</v>
      </c>
      <c r="I72" s="88" t="s">
        <v>66</v>
      </c>
      <c r="J72" s="85"/>
    </row>
    <row r="73" ht="22.5" customHeight="1" spans="1:10">
      <c r="A73" s="85"/>
      <c r="B73" s="75"/>
      <c r="C73" s="76"/>
      <c r="D73" s="74"/>
      <c r="E73" s="76"/>
      <c r="F73" s="88">
        <v>157.99</v>
      </c>
      <c r="G73" s="88"/>
      <c r="H73" s="88">
        <v>157.99</v>
      </c>
      <c r="I73" s="88" t="s">
        <v>67</v>
      </c>
      <c r="J73" s="85"/>
    </row>
    <row r="74" ht="22.5" customHeight="1" spans="1:10">
      <c r="A74" s="85"/>
      <c r="B74" s="75"/>
      <c r="C74" s="76"/>
      <c r="D74" s="74"/>
      <c r="E74" s="76"/>
      <c r="F74" s="91"/>
      <c r="G74" s="91">
        <v>69.76</v>
      </c>
      <c r="H74" s="91">
        <v>69.76</v>
      </c>
      <c r="I74" s="88" t="s">
        <v>68</v>
      </c>
      <c r="J74" s="85"/>
    </row>
    <row r="75" ht="22.5" customHeight="1" spans="1:10">
      <c r="A75" s="85"/>
      <c r="B75" s="75"/>
      <c r="C75" s="76"/>
      <c r="D75" s="74"/>
      <c r="E75" s="76"/>
      <c r="F75" s="91">
        <v>739.98</v>
      </c>
      <c r="G75" s="91">
        <v>0</v>
      </c>
      <c r="H75" s="91">
        <v>739.98</v>
      </c>
      <c r="I75" s="88" t="s">
        <v>69</v>
      </c>
      <c r="J75" s="85"/>
    </row>
    <row r="76" ht="22.5" customHeight="1" spans="1:10">
      <c r="A76" s="85"/>
      <c r="B76" s="75"/>
      <c r="C76" s="76"/>
      <c r="D76" s="74"/>
      <c r="E76" s="76"/>
      <c r="F76" s="91">
        <v>43.75</v>
      </c>
      <c r="G76" s="91">
        <v>0</v>
      </c>
      <c r="H76" s="91">
        <v>43.75</v>
      </c>
      <c r="I76" s="88" t="s">
        <v>70</v>
      </c>
      <c r="J76" s="85"/>
    </row>
    <row r="77" ht="22.5" customHeight="1" spans="1:10">
      <c r="A77" s="85"/>
      <c r="B77" s="75"/>
      <c r="C77" s="76"/>
      <c r="D77" s="74"/>
      <c r="E77" s="76"/>
      <c r="F77" s="91">
        <v>455.99</v>
      </c>
      <c r="G77" s="91">
        <v>0</v>
      </c>
      <c r="H77" s="91">
        <v>455.99</v>
      </c>
      <c r="I77" s="88" t="s">
        <v>71</v>
      </c>
      <c r="J77" s="85"/>
    </row>
    <row r="78" ht="22.5" customHeight="1" spans="1:10">
      <c r="A78" s="85"/>
      <c r="B78" s="75"/>
      <c r="C78" s="76"/>
      <c r="D78" s="74"/>
      <c r="E78" s="76"/>
      <c r="F78" s="91">
        <v>399</v>
      </c>
      <c r="G78" s="91">
        <v>0</v>
      </c>
      <c r="H78" s="91">
        <v>399</v>
      </c>
      <c r="I78" s="88" t="s">
        <v>72</v>
      </c>
      <c r="J78" s="85"/>
    </row>
    <row r="79" ht="22.5" customHeight="1" spans="1:10">
      <c r="A79" s="85"/>
      <c r="B79" s="75"/>
      <c r="C79" s="76"/>
      <c r="D79" s="74"/>
      <c r="E79" s="76"/>
      <c r="F79" s="91">
        <v>601.83</v>
      </c>
      <c r="G79" s="91">
        <v>0</v>
      </c>
      <c r="H79" s="91">
        <v>601.83</v>
      </c>
      <c r="I79" s="88" t="s">
        <v>73</v>
      </c>
      <c r="J79" s="85"/>
    </row>
    <row r="80" ht="22.5" customHeight="1" spans="1:10">
      <c r="A80" s="85"/>
      <c r="B80" s="75"/>
      <c r="C80" s="76"/>
      <c r="D80" s="74"/>
      <c r="E80" s="76"/>
      <c r="F80" s="91">
        <v>334.8</v>
      </c>
      <c r="G80" s="91"/>
      <c r="H80" s="91">
        <v>334.8</v>
      </c>
      <c r="I80" s="88" t="s">
        <v>74</v>
      </c>
      <c r="J80" s="85"/>
    </row>
    <row r="81" ht="22.5" customHeight="1" spans="1:10">
      <c r="A81" s="85"/>
      <c r="B81" s="75"/>
      <c r="C81" s="76"/>
      <c r="D81" s="74"/>
      <c r="E81" s="76"/>
      <c r="F81" s="91">
        <v>229.2</v>
      </c>
      <c r="G81" s="91">
        <v>57.29</v>
      </c>
      <c r="H81" s="91">
        <v>286.49</v>
      </c>
      <c r="I81" s="88" t="s">
        <v>75</v>
      </c>
      <c r="J81" s="85"/>
    </row>
    <row r="82" ht="22.5" customHeight="1" spans="1:10">
      <c r="A82" s="85"/>
      <c r="B82" s="75"/>
      <c r="C82" s="76"/>
      <c r="D82" s="74"/>
      <c r="E82" s="76"/>
      <c r="F82" s="91">
        <v>408.21</v>
      </c>
      <c r="G82" s="91"/>
      <c r="H82" s="91">
        <v>408.21</v>
      </c>
      <c r="I82" s="88" t="s">
        <v>76</v>
      </c>
      <c r="J82" s="85"/>
    </row>
    <row r="83" ht="22.5" customHeight="1" spans="1:10">
      <c r="A83" s="85"/>
      <c r="B83" s="75"/>
      <c r="C83" s="76"/>
      <c r="D83" s="74"/>
      <c r="E83" s="76"/>
      <c r="F83" s="91">
        <v>345</v>
      </c>
      <c r="G83" s="91"/>
      <c r="H83" s="91">
        <v>345</v>
      </c>
      <c r="I83" s="88" t="s">
        <v>77</v>
      </c>
      <c r="J83" s="85"/>
    </row>
    <row r="84" ht="22.5" customHeight="1" spans="1:10">
      <c r="A84" s="85"/>
      <c r="B84" s="75"/>
      <c r="C84" s="76"/>
      <c r="D84" s="74"/>
      <c r="E84" s="76"/>
      <c r="F84" s="91">
        <v>119.5</v>
      </c>
      <c r="G84" s="91"/>
      <c r="H84" s="91">
        <v>119.5</v>
      </c>
      <c r="I84" s="88" t="s">
        <v>78</v>
      </c>
      <c r="J84" s="85"/>
    </row>
    <row r="85" ht="22.5" customHeight="1" spans="1:10">
      <c r="A85" s="85"/>
      <c r="B85" s="75"/>
      <c r="C85" s="76"/>
      <c r="D85" s="74"/>
      <c r="E85" s="76"/>
      <c r="F85" s="91">
        <v>222.9</v>
      </c>
      <c r="G85" s="91"/>
      <c r="H85" s="91">
        <v>222.9</v>
      </c>
      <c r="I85" s="88" t="s">
        <v>79</v>
      </c>
      <c r="J85" s="85"/>
    </row>
    <row r="86" ht="22.5" customHeight="1" spans="1:10">
      <c r="A86" s="85"/>
      <c r="B86" s="75"/>
      <c r="C86" s="76"/>
      <c r="D86" s="74"/>
      <c r="E86" s="76"/>
      <c r="F86" s="91">
        <v>53.7</v>
      </c>
      <c r="G86" s="91"/>
      <c r="H86" s="91">
        <v>53.7</v>
      </c>
      <c r="I86" s="88" t="s">
        <v>80</v>
      </c>
      <c r="J86" s="85"/>
    </row>
    <row r="87" ht="22.5" customHeight="1" spans="1:10">
      <c r="A87" s="85"/>
      <c r="B87" s="75"/>
      <c r="C87" s="76"/>
      <c r="D87" s="74"/>
      <c r="E87" s="76"/>
      <c r="F87" s="91">
        <v>194.5</v>
      </c>
      <c r="G87" s="91"/>
      <c r="H87" s="91">
        <v>194.5</v>
      </c>
      <c r="I87" s="88" t="s">
        <v>81</v>
      </c>
      <c r="J87" s="85"/>
    </row>
    <row r="88" ht="22.5" customHeight="1" spans="1:10">
      <c r="A88" s="85"/>
      <c r="B88" s="75"/>
      <c r="C88" s="76"/>
      <c r="D88" s="74"/>
      <c r="E88" s="76"/>
      <c r="F88" s="91"/>
      <c r="G88" s="91">
        <v>249.99</v>
      </c>
      <c r="H88" s="91">
        <v>249.99</v>
      </c>
      <c r="I88" s="88" t="s">
        <v>82</v>
      </c>
      <c r="J88" s="85"/>
    </row>
    <row r="89" ht="22.5" customHeight="1" spans="1:10">
      <c r="A89" s="85"/>
      <c r="B89" s="75"/>
      <c r="C89" s="76"/>
      <c r="D89" s="74"/>
      <c r="E89" s="76"/>
      <c r="F89" s="91">
        <v>573.98</v>
      </c>
      <c r="G89" s="91"/>
      <c r="H89" s="91">
        <v>573.98</v>
      </c>
      <c r="I89" s="88" t="s">
        <v>83</v>
      </c>
      <c r="J89" s="85"/>
    </row>
    <row r="90" ht="22.5" customHeight="1" spans="1:10">
      <c r="A90" s="85"/>
      <c r="B90" s="75"/>
      <c r="C90" s="76"/>
      <c r="D90" s="74"/>
      <c r="E90" s="76"/>
      <c r="F90" s="91"/>
      <c r="G90" s="91">
        <v>182.28</v>
      </c>
      <c r="H90" s="91">
        <v>182.28</v>
      </c>
      <c r="I90" s="88" t="s">
        <v>84</v>
      </c>
      <c r="J90" s="85"/>
    </row>
    <row r="91" ht="22.5" customHeight="1" spans="1:10">
      <c r="A91" s="85"/>
      <c r="B91" s="75"/>
      <c r="C91" s="76"/>
      <c r="D91" s="74"/>
      <c r="E91" s="76"/>
      <c r="F91" s="91">
        <v>87.8</v>
      </c>
      <c r="G91" s="91"/>
      <c r="H91" s="91">
        <v>87.8</v>
      </c>
      <c r="I91" s="88" t="s">
        <v>85</v>
      </c>
      <c r="J91" s="85"/>
    </row>
    <row r="92" ht="22.5" customHeight="1" spans="1:10">
      <c r="A92" s="85"/>
      <c r="B92" s="75"/>
      <c r="C92" s="76"/>
      <c r="D92" s="74"/>
      <c r="E92" s="76"/>
      <c r="F92" s="91">
        <v>135.5</v>
      </c>
      <c r="G92" s="91"/>
      <c r="H92" s="91">
        <v>135.5</v>
      </c>
      <c r="I92" s="88" t="s">
        <v>86</v>
      </c>
      <c r="J92" s="85"/>
    </row>
    <row r="93" ht="22.5" customHeight="1" spans="1:10">
      <c r="A93" s="85"/>
      <c r="B93" s="75"/>
      <c r="C93" s="76"/>
      <c r="D93" s="74"/>
      <c r="E93" s="76"/>
      <c r="F93" s="91"/>
      <c r="G93" s="91">
        <v>105.6</v>
      </c>
      <c r="H93" s="91">
        <v>105.6</v>
      </c>
      <c r="I93" s="88" t="s">
        <v>87</v>
      </c>
      <c r="J93" s="85"/>
    </row>
    <row r="94" ht="22.5" customHeight="1" spans="1:10">
      <c r="A94" s="85"/>
      <c r="B94" s="75"/>
      <c r="C94" s="76"/>
      <c r="D94" s="74"/>
      <c r="E94" s="76"/>
      <c r="F94" s="91">
        <v>180.32</v>
      </c>
      <c r="G94" s="91"/>
      <c r="H94" s="91">
        <v>180.32</v>
      </c>
      <c r="I94" s="88" t="s">
        <v>88</v>
      </c>
      <c r="J94" s="85"/>
    </row>
    <row r="95" ht="22.5" customHeight="1" spans="1:10">
      <c r="A95" s="85"/>
      <c r="B95" s="75"/>
      <c r="C95" s="76"/>
      <c r="D95" s="74"/>
      <c r="E95" s="76"/>
      <c r="F95" s="91">
        <v>209.4</v>
      </c>
      <c r="G95" s="91"/>
      <c r="H95" s="91">
        <v>209.4</v>
      </c>
      <c r="I95" s="88" t="s">
        <v>89</v>
      </c>
      <c r="J95" s="85"/>
    </row>
    <row r="96" ht="22.5" customHeight="1" spans="1:10">
      <c r="A96" s="85"/>
      <c r="B96" s="75"/>
      <c r="C96" s="76"/>
      <c r="D96" s="74"/>
      <c r="E96" s="76"/>
      <c r="F96" s="91">
        <v>265.6</v>
      </c>
      <c r="G96" s="91"/>
      <c r="H96" s="91">
        <v>265.6</v>
      </c>
      <c r="I96" s="88" t="s">
        <v>90</v>
      </c>
      <c r="J96" s="85"/>
    </row>
    <row r="97" ht="22.5" customHeight="1" spans="1:10">
      <c r="A97" s="85"/>
      <c r="B97" s="75"/>
      <c r="C97" s="76"/>
      <c r="D97" s="74"/>
      <c r="E97" s="76"/>
      <c r="F97" s="91">
        <v>542.38</v>
      </c>
      <c r="G97" s="91"/>
      <c r="H97" s="91">
        <v>542.38</v>
      </c>
      <c r="I97" s="88" t="s">
        <v>91</v>
      </c>
      <c r="J97" s="85"/>
    </row>
    <row r="98" ht="22.5" customHeight="1" spans="1:10">
      <c r="A98" s="85"/>
      <c r="B98" s="75"/>
      <c r="C98" s="76"/>
      <c r="D98" s="74"/>
      <c r="E98" s="76"/>
      <c r="F98" s="91">
        <v>542</v>
      </c>
      <c r="G98" s="91"/>
      <c r="H98" s="91">
        <v>542</v>
      </c>
      <c r="I98" s="88" t="s">
        <v>92</v>
      </c>
      <c r="J98" s="85"/>
    </row>
    <row r="99" ht="22.5" customHeight="1" spans="1:10">
      <c r="A99" s="85"/>
      <c r="B99" s="75"/>
      <c r="C99" s="76"/>
      <c r="D99" s="74"/>
      <c r="E99" s="76"/>
      <c r="F99" s="91">
        <v>215.2</v>
      </c>
      <c r="G99" s="91"/>
      <c r="H99" s="91">
        <v>215.2</v>
      </c>
      <c r="I99" s="88" t="s">
        <v>93</v>
      </c>
      <c r="J99" s="85"/>
    </row>
    <row r="100" ht="22.5" customHeight="1" spans="1:10">
      <c r="A100" s="85"/>
      <c r="B100" s="75"/>
      <c r="C100" s="76"/>
      <c r="D100" s="74"/>
      <c r="E100" s="76"/>
      <c r="F100" s="91">
        <v>304</v>
      </c>
      <c r="G100" s="91"/>
      <c r="H100" s="91">
        <v>304</v>
      </c>
      <c r="I100" s="88" t="s">
        <v>94</v>
      </c>
      <c r="J100" s="85"/>
    </row>
    <row r="101" ht="22.5" customHeight="1" spans="1:10">
      <c r="A101" s="85"/>
      <c r="B101" s="75"/>
      <c r="C101" s="76"/>
      <c r="D101" s="74"/>
      <c r="E101" s="76"/>
      <c r="F101" s="91">
        <v>1179.9</v>
      </c>
      <c r="G101" s="91"/>
      <c r="H101" s="91">
        <v>1179.9</v>
      </c>
      <c r="I101" s="88" t="s">
        <v>95</v>
      </c>
      <c r="J101" s="85"/>
    </row>
    <row r="102" ht="22.5" customHeight="1" spans="1:10">
      <c r="A102" s="85"/>
      <c r="B102" s="75"/>
      <c r="C102" s="76"/>
      <c r="D102" s="74"/>
      <c r="E102" s="76"/>
      <c r="F102" s="91">
        <v>3274.97</v>
      </c>
      <c r="G102" s="91"/>
      <c r="H102" s="91">
        <v>3274.97</v>
      </c>
      <c r="I102" s="88" t="s">
        <v>96</v>
      </c>
      <c r="J102" s="85"/>
    </row>
    <row r="103" ht="22.5" customHeight="1" spans="1:10">
      <c r="A103" s="85"/>
      <c r="B103" s="75"/>
      <c r="C103" s="76"/>
      <c r="D103" s="74"/>
      <c r="E103" s="76"/>
      <c r="F103" s="91">
        <v>98</v>
      </c>
      <c r="G103" s="91"/>
      <c r="H103" s="91">
        <v>98</v>
      </c>
      <c r="I103" s="88" t="s">
        <v>97</v>
      </c>
      <c r="J103" s="85"/>
    </row>
    <row r="104" ht="22.5" customHeight="1" spans="1:10">
      <c r="A104" s="85"/>
      <c r="B104" s="75"/>
      <c r="C104" s="76"/>
      <c r="D104" s="74"/>
      <c r="E104" s="76"/>
      <c r="F104" s="91">
        <v>163.99</v>
      </c>
      <c r="G104" s="91"/>
      <c r="H104" s="91">
        <v>163.99</v>
      </c>
      <c r="I104" s="88" t="s">
        <v>98</v>
      </c>
      <c r="J104" s="85"/>
    </row>
    <row r="105" ht="22.5" customHeight="1" spans="1:10">
      <c r="A105" s="85"/>
      <c r="B105" s="75"/>
      <c r="C105" s="76"/>
      <c r="D105" s="74"/>
      <c r="E105" s="76"/>
      <c r="F105" s="91">
        <v>251.5</v>
      </c>
      <c r="G105" s="91"/>
      <c r="H105" s="91">
        <v>251.5</v>
      </c>
      <c r="I105" s="88" t="s">
        <v>99</v>
      </c>
      <c r="J105" s="85"/>
    </row>
    <row r="106" ht="22.5" customHeight="1" spans="1:10">
      <c r="A106" s="85"/>
      <c r="B106" s="75"/>
      <c r="C106" s="76"/>
      <c r="D106" s="74"/>
      <c r="E106" s="76"/>
      <c r="F106" s="91">
        <v>1494.91</v>
      </c>
      <c r="G106" s="91"/>
      <c r="H106" s="91">
        <v>1494.91</v>
      </c>
      <c r="I106" s="88" t="s">
        <v>100</v>
      </c>
      <c r="J106" s="85"/>
    </row>
    <row r="107" ht="22.5" customHeight="1" spans="1:10">
      <c r="A107" s="85"/>
      <c r="B107" s="75"/>
      <c r="C107" s="76"/>
      <c r="D107" s="74"/>
      <c r="E107" s="76"/>
      <c r="F107" s="91">
        <v>279</v>
      </c>
      <c r="G107" s="91"/>
      <c r="H107" s="91">
        <v>279</v>
      </c>
      <c r="I107" s="88" t="s">
        <v>101</v>
      </c>
      <c r="J107" s="85"/>
    </row>
    <row r="108" ht="22.5" customHeight="1" spans="1:10">
      <c r="A108" s="85"/>
      <c r="B108" s="75"/>
      <c r="C108" s="76"/>
      <c r="D108" s="74"/>
      <c r="E108" s="76"/>
      <c r="F108" s="91">
        <v>148.5</v>
      </c>
      <c r="G108" s="91"/>
      <c r="H108" s="91">
        <v>148.5</v>
      </c>
      <c r="I108" s="88" t="s">
        <v>102</v>
      </c>
      <c r="J108" s="85"/>
    </row>
    <row r="109" ht="22.5" customHeight="1" spans="1:10">
      <c r="A109" s="85"/>
      <c r="B109" s="75"/>
      <c r="C109" s="76"/>
      <c r="D109" s="74"/>
      <c r="E109" s="76"/>
      <c r="F109" s="91">
        <v>305.98</v>
      </c>
      <c r="G109" s="91"/>
      <c r="H109" s="91">
        <v>305.98</v>
      </c>
      <c r="I109" s="88" t="s">
        <v>72</v>
      </c>
      <c r="J109" s="85"/>
    </row>
    <row r="110" ht="22.5" customHeight="1" spans="1:10">
      <c r="A110" s="85"/>
      <c r="B110" s="75"/>
      <c r="C110" s="76"/>
      <c r="D110" s="74"/>
      <c r="E110" s="76"/>
      <c r="F110" s="91">
        <v>53.55</v>
      </c>
      <c r="G110" s="91"/>
      <c r="H110" s="91">
        <v>53.55</v>
      </c>
      <c r="I110" s="88" t="s">
        <v>103</v>
      </c>
      <c r="J110" s="85"/>
    </row>
    <row r="111" ht="22.5" customHeight="1" spans="1:10">
      <c r="A111" s="85"/>
      <c r="B111" s="75"/>
      <c r="C111" s="76"/>
      <c r="D111" s="74"/>
      <c r="E111" s="76"/>
      <c r="F111" s="91">
        <v>98</v>
      </c>
      <c r="G111" s="91"/>
      <c r="H111" s="91">
        <v>98</v>
      </c>
      <c r="I111" s="88" t="s">
        <v>104</v>
      </c>
      <c r="J111" s="85"/>
    </row>
    <row r="112" ht="22.5" customHeight="1" spans="1:10">
      <c r="A112" s="85"/>
      <c r="B112" s="75"/>
      <c r="C112" s="76"/>
      <c r="D112" s="74"/>
      <c r="E112" s="76"/>
      <c r="F112" s="91">
        <v>447</v>
      </c>
      <c r="G112" s="91"/>
      <c r="H112" s="91">
        <v>447</v>
      </c>
      <c r="I112" s="88" t="s">
        <v>105</v>
      </c>
      <c r="J112" s="85"/>
    </row>
    <row r="113" ht="22.5" customHeight="1" spans="1:10">
      <c r="A113" s="85"/>
      <c r="B113" s="75"/>
      <c r="C113" s="76"/>
      <c r="D113" s="74"/>
      <c r="E113" s="76"/>
      <c r="F113" s="91">
        <v>292.8</v>
      </c>
      <c r="G113" s="91"/>
      <c r="H113" s="91">
        <v>292.8</v>
      </c>
      <c r="I113" s="88" t="s">
        <v>106</v>
      </c>
      <c r="J113" s="85"/>
    </row>
    <row r="114" ht="22.5" customHeight="1" spans="1:10">
      <c r="A114" s="85"/>
      <c r="B114" s="75"/>
      <c r="C114" s="76"/>
      <c r="D114" s="74"/>
      <c r="E114" s="76"/>
      <c r="F114" s="91">
        <v>244.99</v>
      </c>
      <c r="G114" s="91">
        <v>0</v>
      </c>
      <c r="H114" s="91">
        <v>244.99</v>
      </c>
      <c r="I114" s="88" t="s">
        <v>107</v>
      </c>
      <c r="J114" s="85"/>
    </row>
    <row r="115" ht="22.5" customHeight="1" spans="1:10">
      <c r="A115" s="82"/>
      <c r="B115" s="75"/>
      <c r="C115" s="76"/>
      <c r="D115" s="74"/>
      <c r="E115" s="76"/>
      <c r="F115" s="88">
        <v>234.99</v>
      </c>
      <c r="G115" s="88">
        <v>0</v>
      </c>
      <c r="H115" s="88">
        <f>F115+G115</f>
        <v>234.99</v>
      </c>
      <c r="I115" s="88" t="s">
        <v>108</v>
      </c>
      <c r="J115" s="85"/>
    </row>
    <row r="116" s="57" customFormat="1" ht="22.5" customHeight="1" spans="1:10">
      <c r="A116" s="77"/>
      <c r="B116" s="77" t="s">
        <v>109</v>
      </c>
      <c r="C116" s="78">
        <f>SUM(C47)</f>
        <v>50000</v>
      </c>
      <c r="D116" s="78">
        <f t="shared" ref="D116:E116" si="16">SUM(D47)</f>
        <v>1</v>
      </c>
      <c r="E116" s="78">
        <f t="shared" si="16"/>
        <v>50000</v>
      </c>
      <c r="F116" s="78">
        <f>SUM(F47:F115)</f>
        <v>29479.33</v>
      </c>
      <c r="G116" s="78">
        <f>SUM(G47:G115)</f>
        <v>21475.78</v>
      </c>
      <c r="H116" s="78">
        <f>SUM(H47:H115)</f>
        <v>50955.11</v>
      </c>
      <c r="I116" s="77"/>
      <c r="J116" s="82"/>
    </row>
    <row r="117" ht="22.5" customHeight="1" spans="1:10">
      <c r="A117" s="77"/>
      <c r="B117" s="77" t="s">
        <v>110</v>
      </c>
      <c r="C117" s="78">
        <f t="shared" ref="C117:H117" si="17">SUM(C116,C46,C42,C39,C34,C29,C24,C21,C16,C13)</f>
        <v>50000</v>
      </c>
      <c r="D117" s="78">
        <f t="shared" si="17"/>
        <v>1</v>
      </c>
      <c r="E117" s="78">
        <f t="shared" si="17"/>
        <v>50000</v>
      </c>
      <c r="F117" s="78">
        <f t="shared" si="17"/>
        <v>29479.33</v>
      </c>
      <c r="G117" s="78">
        <f t="shared" si="17"/>
        <v>21475.78</v>
      </c>
      <c r="H117" s="78">
        <f t="shared" si="17"/>
        <v>50955.11</v>
      </c>
      <c r="I117" s="77"/>
      <c r="J117" s="74"/>
    </row>
    <row r="118" ht="22.5" customHeight="1" spans="1:10">
      <c r="A118" s="61"/>
      <c r="B118" s="61"/>
      <c r="C118" s="62"/>
      <c r="D118" s="61"/>
      <c r="E118" s="61"/>
      <c r="F118" s="61"/>
      <c r="G118" s="61"/>
      <c r="H118" s="61"/>
      <c r="I118" s="61"/>
      <c r="J118" s="61"/>
    </row>
    <row r="119" ht="22.5" customHeight="1" spans="1:10">
      <c r="A119" s="61"/>
      <c r="B119" s="61"/>
      <c r="C119" s="62"/>
      <c r="D119" s="61"/>
      <c r="E119" s="61"/>
      <c r="F119" s="61"/>
      <c r="G119" s="61"/>
      <c r="H119" s="61"/>
      <c r="I119" s="61"/>
      <c r="J119" s="61"/>
    </row>
    <row r="120" ht="22.5" customHeight="1" spans="1:10">
      <c r="A120" s="61"/>
      <c r="B120" s="61"/>
      <c r="C120" s="62"/>
      <c r="D120" s="61"/>
      <c r="E120" s="61"/>
      <c r="F120" s="61"/>
      <c r="G120" s="61"/>
      <c r="H120" s="61"/>
      <c r="I120" s="61"/>
      <c r="J120" s="61"/>
    </row>
    <row r="121" ht="22.5" customHeight="1" spans="1:10">
      <c r="A121" s="92" t="s">
        <v>111</v>
      </c>
      <c r="B121" s="93"/>
      <c r="C121" s="94" t="s">
        <v>112</v>
      </c>
      <c r="D121" s="94"/>
      <c r="E121" s="94" t="s">
        <v>113</v>
      </c>
      <c r="F121" s="94"/>
      <c r="G121" s="94" t="s">
        <v>114</v>
      </c>
      <c r="H121" s="94"/>
      <c r="I121" s="98" t="s">
        <v>115</v>
      </c>
      <c r="J121" s="99"/>
    </row>
    <row r="122" ht="22.5" customHeight="1" spans="1:10">
      <c r="A122" s="95">
        <f>E117</f>
        <v>50000</v>
      </c>
      <c r="B122" s="96"/>
      <c r="C122" s="96">
        <f>H117</f>
        <v>50955.11</v>
      </c>
      <c r="D122" s="96"/>
      <c r="E122" s="96">
        <f>F117</f>
        <v>29479.33</v>
      </c>
      <c r="F122" s="96"/>
      <c r="G122" s="96">
        <f>G117</f>
        <v>21475.78</v>
      </c>
      <c r="H122" s="96"/>
      <c r="I122" s="100">
        <f>A122-C122</f>
        <v>-955.110000000001</v>
      </c>
      <c r="J122" s="63"/>
    </row>
    <row r="123" ht="22.5" customHeight="1" spans="1:10">
      <c r="A123" s="61"/>
      <c r="B123" s="61"/>
      <c r="C123" s="62"/>
      <c r="D123" s="61"/>
      <c r="E123" s="61"/>
      <c r="F123" s="61"/>
      <c r="G123" s="61"/>
      <c r="H123" s="61"/>
      <c r="I123" s="61"/>
      <c r="J123" s="61"/>
    </row>
    <row r="124" ht="22.5" customHeight="1" spans="1:10">
      <c r="A124" s="90" t="s">
        <v>116</v>
      </c>
      <c r="B124" s="90"/>
      <c r="C124" s="97" t="s">
        <v>117</v>
      </c>
      <c r="D124" s="90"/>
      <c r="E124" s="90" t="s">
        <v>118</v>
      </c>
      <c r="F124" s="90"/>
      <c r="G124" s="90" t="s">
        <v>119</v>
      </c>
      <c r="H124" s="90"/>
      <c r="I124" s="90"/>
      <c r="J124" s="63"/>
    </row>
  </sheetData>
  <mergeCells count="76">
    <mergeCell ref="A2:J2"/>
    <mergeCell ref="C6:E6"/>
    <mergeCell ref="F6:I6"/>
    <mergeCell ref="A121:B121"/>
    <mergeCell ref="C121:D121"/>
    <mergeCell ref="E121:F121"/>
    <mergeCell ref="G121:H121"/>
    <mergeCell ref="A122:B122"/>
    <mergeCell ref="C122:D122"/>
    <mergeCell ref="E122:F122"/>
    <mergeCell ref="G122:H122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115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115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115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115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115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11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120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121</v>
      </c>
      <c r="E5" s="6"/>
      <c r="F5" s="7" t="s">
        <v>122</v>
      </c>
      <c r="G5" s="7"/>
      <c r="H5" s="6" t="s">
        <v>123</v>
      </c>
      <c r="I5" s="5"/>
      <c r="J5" s="7" t="s">
        <v>124</v>
      </c>
      <c r="K5" s="41"/>
    </row>
    <row r="6" ht="20" customHeight="1" spans="2:11">
      <c r="B6" s="8"/>
      <c r="C6" s="9"/>
      <c r="D6" s="10" t="s">
        <v>125</v>
      </c>
      <c r="E6" s="10"/>
      <c r="F6" s="11"/>
      <c r="G6" s="11"/>
      <c r="H6" s="10" t="s">
        <v>126</v>
      </c>
      <c r="I6" s="9"/>
      <c r="J6" s="11" t="s">
        <v>127</v>
      </c>
      <c r="K6" s="42"/>
    </row>
    <row r="7" ht="20" customHeight="1" spans="2:11">
      <c r="B7" s="8"/>
      <c r="C7" s="9"/>
      <c r="D7" s="10" t="s">
        <v>128</v>
      </c>
      <c r="E7" s="10"/>
      <c r="F7" s="11"/>
      <c r="G7" s="11"/>
      <c r="H7" s="10" t="s">
        <v>129</v>
      </c>
      <c r="I7" s="43"/>
      <c r="J7" s="44"/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130</v>
      </c>
      <c r="I8" s="45"/>
      <c r="J8" s="15"/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131</v>
      </c>
      <c r="E10" s="19" t="s">
        <v>132</v>
      </c>
      <c r="F10" s="20"/>
      <c r="G10" s="21" t="s">
        <v>133</v>
      </c>
      <c r="H10" s="20" t="s">
        <v>134</v>
      </c>
      <c r="I10" s="19" t="s">
        <v>135</v>
      </c>
      <c r="J10" s="20"/>
      <c r="K10" s="21" t="s">
        <v>136</v>
      </c>
    </row>
    <row r="11" ht="20" customHeight="1" spans="2:11">
      <c r="B11" s="22">
        <v>1</v>
      </c>
      <c r="C11" s="23"/>
      <c r="D11" s="24" t="s">
        <v>137</v>
      </c>
      <c r="E11" s="25" t="s">
        <v>138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139</v>
      </c>
      <c r="F15" s="26"/>
      <c r="G15" s="27"/>
      <c r="H15" s="27"/>
      <c r="I15" s="47"/>
      <c r="J15" s="48"/>
      <c r="K15" s="49"/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140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141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41</v>
      </c>
      <c r="E27" s="33" t="s">
        <v>142</v>
      </c>
      <c r="F27" s="33"/>
      <c r="G27" s="27"/>
      <c r="H27" s="27"/>
      <c r="I27" s="47"/>
      <c r="J27" s="48"/>
      <c r="K27" s="49"/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110</v>
      </c>
      <c r="C30" s="35"/>
      <c r="D30" s="35"/>
      <c r="E30" s="35"/>
      <c r="F30" s="20"/>
      <c r="G30" s="36">
        <f>SUM(G11:G29)</f>
        <v>0</v>
      </c>
      <c r="H30" s="36">
        <f>SUM(H11:H29)</f>
        <v>0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134</v>
      </c>
      <c r="C32" s="21"/>
      <c r="D32" s="21"/>
      <c r="E32" s="21"/>
      <c r="F32" s="21"/>
      <c r="G32" s="21" t="s">
        <v>143</v>
      </c>
      <c r="H32" s="21"/>
      <c r="I32" s="21"/>
      <c r="J32" s="21"/>
      <c r="K32" s="21" t="s">
        <v>144</v>
      </c>
    </row>
    <row r="33" ht="20" customHeight="1" spans="2:11">
      <c r="B33" s="37">
        <f>H30</f>
        <v>0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0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145</v>
      </c>
      <c r="C35" s="16"/>
      <c r="D35" s="16" t="s">
        <v>146</v>
      </c>
      <c r="E35" s="16"/>
      <c r="F35" s="16" t="s">
        <v>117</v>
      </c>
      <c r="G35" s="16" t="s">
        <v>147</v>
      </c>
      <c r="H35" s="16"/>
      <c r="I35" s="16"/>
      <c r="J35" s="16" t="s">
        <v>119</v>
      </c>
      <c r="K35" s="16"/>
    </row>
    <row r="38" ht="17.4" spans="1:11">
      <c r="A38" s="2" t="s">
        <v>148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121</v>
      </c>
      <c r="E40" s="6"/>
      <c r="F40" s="7" t="str">
        <f>F5</f>
        <v>郭燕雷</v>
      </c>
      <c r="G40" s="7"/>
      <c r="H40" s="6" t="s">
        <v>123</v>
      </c>
      <c r="I40" s="5"/>
      <c r="J40" s="7" t="str">
        <f>J5</f>
        <v>经理</v>
      </c>
      <c r="K40" s="41"/>
    </row>
    <row r="41" ht="20" customHeight="1" spans="2:11">
      <c r="B41" s="8"/>
      <c r="C41" s="9"/>
      <c r="D41" s="10" t="s">
        <v>125</v>
      </c>
      <c r="E41" s="10"/>
      <c r="F41" s="11"/>
      <c r="G41" s="11"/>
      <c r="H41" s="10" t="s">
        <v>126</v>
      </c>
      <c r="I41" s="9"/>
      <c r="J41" s="11"/>
      <c r="K41" s="42"/>
    </row>
    <row r="42" ht="20" customHeight="1" spans="2:11">
      <c r="B42" s="8"/>
      <c r="C42" s="9"/>
      <c r="D42" s="10" t="s">
        <v>128</v>
      </c>
      <c r="E42" s="10"/>
      <c r="F42" s="11"/>
      <c r="G42" s="11"/>
      <c r="H42" s="10" t="s">
        <v>129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130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149</v>
      </c>
      <c r="E45" s="33" t="s">
        <v>150</v>
      </c>
      <c r="F45" s="33"/>
      <c r="G45" s="27" t="s">
        <v>151</v>
      </c>
      <c r="H45" s="27" t="s">
        <v>152</v>
      </c>
      <c r="I45" s="27" t="s">
        <v>110</v>
      </c>
      <c r="J45" s="27"/>
      <c r="K45" s="55" t="s">
        <v>136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110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145</v>
      </c>
      <c r="C49" s="16"/>
      <c r="D49" s="16"/>
      <c r="E49" s="16"/>
      <c r="F49" s="16" t="s">
        <v>117</v>
      </c>
      <c r="G49" s="16" t="s">
        <v>147</v>
      </c>
      <c r="H49" s="16"/>
      <c r="I49" s="16"/>
      <c r="J49" s="16" t="s">
        <v>119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2019-05-27T07:18:00Z</cp:lastPrinted>
  <dcterms:modified xsi:type="dcterms:W3CDTF">2023-06-27T11:38:04Z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3C21299233ED4A1E9B74F2B269F82386_13</vt:lpwstr>
  </property>
</Properties>
</file>