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0" windowHeight="13060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<sst xmlns="http://schemas.openxmlformats.org/spreadsheetml/2006/main" count="64" uniqueCount="60">
  <si>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 xml:space="preserve"> SRBD230730 别克2区Q1区域会议Brief Y2024 Q1 Regional Meeting Brief of Buick R2 SOW</t>
  </si>
  <si>
    <t>时间：</t>
  </si>
  <si>
    <t>地点：</t>
  </si>
  <si>
    <t>长沙北辰洲际酒店</t>
  </si>
  <si>
    <t>人数：</t>
  </si>
  <si>
    <t>项目</t>
  </si>
  <si>
    <t>规格</t>
  </si>
  <si>
    <t>次数</t>
  </si>
  <si>
    <t>数量</t>
  </si>
  <si>
    <t>单价</t>
  </si>
  <si>
    <t>小计</t>
  </si>
  <si>
    <t>会议及物料</t>
  </si>
  <si>
    <t>主会场-全员会</t>
  </si>
  <si>
    <t>大宴会厅，容纳 400人，含提前1天搭建彩排 638平</t>
  </si>
  <si>
    <t>主会场-LED及AV设备</t>
  </si>
  <si>
    <t>主会场（会议及晚宴）P3LED、音响、混响、调音、分屏器、电脑等相关设备，含提前1天彩排</t>
  </si>
  <si>
    <t>主会场-舞台及地毯</t>
  </si>
  <si>
    <t>舞台及地毯</t>
  </si>
  <si>
    <t>分会场-售后分会</t>
  </si>
  <si>
    <t>会议室，容纳140人 276平</t>
  </si>
  <si>
    <t>分会场-AV设备</t>
  </si>
  <si>
    <t>投影，音响，话筒、混响、调音、分屏器、电脑等AV设备</t>
  </si>
  <si>
    <t>接待处</t>
  </si>
  <si>
    <t>背景板</t>
  </si>
  <si>
    <t>接待台背景板，双面喷绘布，尺寸3X5m</t>
  </si>
  <si>
    <t>接待桌椅</t>
  </si>
  <si>
    <t>接待台，桌卡，桌花</t>
  </si>
  <si>
    <t>指示牌</t>
  </si>
  <si>
    <t>议程及会议地点指示牌</t>
  </si>
  <si>
    <t>矿泉水</t>
  </si>
  <si>
    <t>会议使用</t>
  </si>
  <si>
    <t>会议物料</t>
  </si>
  <si>
    <t>讲台LOGO封，麦克话筒套，台卡，席卡，翻页笔，激光器，投影转接器，签到笔等</t>
  </si>
  <si>
    <t>设计费用</t>
  </si>
  <si>
    <t>kv以及延展设计</t>
  </si>
  <si>
    <t>运费</t>
  </si>
  <si>
    <t>重庆会议费用</t>
  </si>
  <si>
    <t>备用金</t>
  </si>
  <si>
    <t>晚宴</t>
  </si>
  <si>
    <t>晚宴圆桌</t>
  </si>
  <si>
    <t>圆桌每桌10人</t>
  </si>
  <si>
    <t>晚宴酒水</t>
  </si>
  <si>
    <t>工作晚餐-道具物料</t>
  </si>
  <si>
    <t>工作晚餐道具物料</t>
  </si>
  <si>
    <t>人员</t>
  </si>
  <si>
    <t>会务人员</t>
  </si>
  <si>
    <t>全程会务人员管理费</t>
  </si>
  <si>
    <t>会务人员住宿</t>
  </si>
  <si>
    <t>全程会务人员住宿费（2人1间）</t>
  </si>
  <si>
    <t>会务人员交通费及餐费</t>
  </si>
  <si>
    <t>全程会务人员交通费、餐费、电话费</t>
  </si>
  <si>
    <t>会务人员往返机票</t>
  </si>
  <si>
    <t>全程会务人员机票</t>
  </si>
  <si>
    <t>摄影</t>
  </si>
  <si>
    <t>会议当天</t>
  </si>
  <si>
    <t>PG</t>
  </si>
  <si>
    <t>两名，负责签到、颁奖等；</t>
  </si>
  <si>
    <t>合计</t>
  </si>
  <si>
    <t>服务费</t>
  </si>
  <si>
    <t>总价合计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</si>
</sst>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50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2" fillId="36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37" borderId="0" applyNumberFormat="0" applyBorder="0" applyProtection="0">
      <alignment vertical="center"/>
    </xf>
    <xf numFmtId="0" fontId="32" fillId="37" borderId="0" applyNumberFormat="0" applyBorder="0" applyProtection="0">
      <alignment vertical="center"/>
    </xf>
    <xf numFmtId="0" fontId="32" fillId="37" borderId="0" applyNumberFormat="0" applyBorder="0" applyProtection="0">
      <alignment vertical="center"/>
    </xf>
    <xf numFmtId="0" fontId="32" fillId="38" borderId="0" applyNumberFormat="0" applyBorder="0" applyProtection="0">
      <alignment vertical="center"/>
    </xf>
    <xf numFmtId="0" fontId="32" fillId="38" borderId="0" applyNumberFormat="0" applyBorder="0" applyProtection="0">
      <alignment vertical="center"/>
    </xf>
    <xf numFmtId="0" fontId="32" fillId="38" borderId="0" applyNumberFormat="0" applyBorder="0" applyProtection="0">
      <alignment vertical="center"/>
    </xf>
    <xf numFmtId="0" fontId="32" fillId="39" borderId="0" applyNumberFormat="0" applyBorder="0" applyProtection="0">
      <alignment vertical="center"/>
    </xf>
    <xf numFmtId="0" fontId="32" fillId="39" borderId="0" applyNumberFormat="0" applyBorder="0" applyProtection="0">
      <alignment vertical="center"/>
    </xf>
    <xf numFmtId="0" fontId="32" fillId="39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0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41" borderId="0" applyNumberFormat="0" applyBorder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3" borderId="0" applyNumberFormat="0" applyBorder="0" applyProtection="0">
      <alignment vertical="center"/>
    </xf>
    <xf numFmtId="0" fontId="32" fillId="43" borderId="0" applyNumberFormat="0" applyBorder="0" applyProtection="0">
      <alignment vertical="center"/>
    </xf>
    <xf numFmtId="0" fontId="32" fillId="43" borderId="0" applyNumberFormat="0" applyBorder="0" applyProtection="0">
      <alignment vertical="center"/>
    </xf>
    <xf numFmtId="0" fontId="32" fillId="44" borderId="0" applyNumberFormat="0" applyBorder="0" applyProtection="0">
      <alignment vertical="center"/>
    </xf>
    <xf numFmtId="0" fontId="32" fillId="44" borderId="0" applyNumberFormat="0" applyBorder="0" applyProtection="0">
      <alignment vertical="center"/>
    </xf>
    <xf numFmtId="0" fontId="32" fillId="44" borderId="0" applyNumberFormat="0" applyBorder="0" applyProtection="0">
      <alignment vertical="center"/>
    </xf>
    <xf numFmtId="0" fontId="32" fillId="39" borderId="0" applyNumberFormat="0" applyBorder="0" applyProtection="0">
      <alignment vertical="center"/>
    </xf>
    <xf numFmtId="0" fontId="32" fillId="39" borderId="0" applyNumberFormat="0" applyBorder="0" applyProtection="0">
      <alignment vertical="center"/>
    </xf>
    <xf numFmtId="0" fontId="32" fillId="39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2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5" borderId="0" applyNumberFormat="0" applyBorder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Protection="0">
      <alignment vertical="center"/>
    </xf>
    <xf numFmtId="0" fontId="33" fillId="46" borderId="0" applyNumberFormat="0" applyBorder="0" applyProtection="0">
      <alignment vertical="center"/>
    </xf>
    <xf numFmtId="0" fontId="33" fillId="46" borderId="0" applyNumberFormat="0" applyBorder="0" applyProtection="0">
      <alignment vertical="center"/>
    </xf>
    <xf numFmtId="0" fontId="33" fillId="43" borderId="0" applyNumberFormat="0" applyBorder="0" applyProtection="0">
      <alignment vertical="center"/>
    </xf>
    <xf numFmtId="0" fontId="33" fillId="43" borderId="0" applyNumberFormat="0" applyBorder="0" applyProtection="0">
      <alignment vertical="center"/>
    </xf>
    <xf numFmtId="0" fontId="33" fillId="43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44" borderId="0" applyNumberFormat="0" applyBorder="0" applyProtection="0">
      <alignment vertical="center"/>
    </xf>
    <xf numFmtId="0" fontId="33" fillId="47" borderId="0" applyNumberFormat="0" applyBorder="0" applyProtection="0">
      <alignment vertical="center"/>
    </xf>
    <xf numFmtId="0" fontId="33" fillId="47" borderId="0" applyNumberFormat="0" applyBorder="0" applyProtection="0">
      <alignment vertical="center"/>
    </xf>
    <xf numFmtId="0" fontId="33" fillId="47" borderId="0" applyNumberFormat="0" applyBorder="0" applyProtection="0">
      <alignment vertical="center"/>
    </xf>
    <xf numFmtId="0" fontId="33" fillId="48" borderId="0" applyNumberFormat="0" applyBorder="0" applyProtection="0">
      <alignment vertical="center"/>
    </xf>
    <xf numFmtId="0" fontId="33" fillId="48" borderId="0" applyNumberFormat="0" applyBorder="0" applyProtection="0">
      <alignment vertical="center"/>
    </xf>
    <xf numFmtId="0" fontId="33" fillId="48" borderId="0" applyNumberFormat="0" applyBorder="0" applyProtection="0">
      <alignment vertical="center"/>
    </xf>
    <xf numFmtId="0" fontId="33" fillId="49" borderId="0" applyNumberFormat="0" applyBorder="0" applyProtection="0">
      <alignment vertical="center"/>
    </xf>
    <xf numFmtId="0" fontId="33" fillId="49" borderId="0" applyNumberFormat="0" applyBorder="0" applyProtection="0">
      <alignment vertical="center"/>
    </xf>
    <xf numFmtId="0" fontId="33" fillId="49" borderId="0" applyNumberFormat="0" applyBorder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1" borderId="0" applyNumberFormat="0" applyBorder="0" applyProtection="0">
      <alignment vertical="center"/>
    </xf>
    <xf numFmtId="0" fontId="33" fillId="51" borderId="0" applyNumberFormat="0" applyBorder="0" applyProtection="0">
      <alignment vertical="center"/>
    </xf>
    <xf numFmtId="0" fontId="33" fillId="51" borderId="0" applyNumberFormat="0" applyBorder="0" applyProtection="0">
      <alignment vertical="center"/>
    </xf>
    <xf numFmtId="0" fontId="33" fillId="52" borderId="0" applyNumberFormat="0" applyBorder="0" applyProtection="0">
      <alignment vertical="center"/>
    </xf>
    <xf numFmtId="0" fontId="33" fillId="52" borderId="0" applyNumberFormat="0" applyBorder="0" applyProtection="0">
      <alignment vertical="center"/>
    </xf>
    <xf numFmtId="0" fontId="33" fillId="52" borderId="0" applyNumberFormat="0" applyBorder="0" applyProtection="0">
      <alignment vertical="center"/>
    </xf>
    <xf numFmtId="0" fontId="33" fillId="53" borderId="0" applyNumberFormat="0" applyBorder="0" applyProtection="0">
      <alignment vertical="center"/>
    </xf>
    <xf numFmtId="0" fontId="33" fillId="53" borderId="0" applyNumberFormat="0" applyBorder="0" applyProtection="0">
      <alignment vertical="center"/>
    </xf>
    <xf numFmtId="0" fontId="33" fillId="53" borderId="0" applyNumberFormat="0" applyBorder="0" applyProtection="0">
      <alignment vertical="center"/>
    </xf>
    <xf numFmtId="0" fontId="33" fillId="47" borderId="0" applyNumberFormat="0" applyBorder="0" applyProtection="0">
      <alignment vertical="center"/>
    </xf>
    <xf numFmtId="0" fontId="33" fillId="47" borderId="0" applyNumberFormat="0" applyBorder="0" applyProtection="0">
      <alignment vertical="center"/>
    </xf>
    <xf numFmtId="0" fontId="33" fillId="47" borderId="0" applyNumberFormat="0" applyBorder="0" applyProtection="0">
      <alignment vertical="center"/>
    </xf>
    <xf numFmtId="0" fontId="33" fillId="48" borderId="0" applyNumberFormat="0" applyBorder="0" applyProtection="0">
      <alignment vertical="center"/>
    </xf>
    <xf numFmtId="0" fontId="33" fillId="48" borderId="0" applyNumberFormat="0" applyBorder="0" applyProtection="0">
      <alignment vertical="center"/>
    </xf>
    <xf numFmtId="0" fontId="33" fillId="48" borderId="0" applyNumberFormat="0" applyBorder="0" applyProtection="0">
      <alignment vertical="center"/>
    </xf>
    <xf numFmtId="0" fontId="33" fillId="54" borderId="0" applyNumberFormat="0" applyBorder="0" applyProtection="0">
      <alignment vertical="center"/>
    </xf>
    <xf numFmtId="0" fontId="33" fillId="54" borderId="0" applyNumberFormat="0" applyBorder="0" applyProtection="0">
      <alignment vertical="center"/>
    </xf>
    <xf numFmtId="0" fontId="33" fillId="54" borderId="0" applyNumberFormat="0" applyBorder="0" applyProtection="0">
      <alignment vertical="center"/>
    </xf>
    <xf numFmtId="0" fontId="34" fillId="37" borderId="0" applyNumberFormat="0" applyBorder="0" applyProtection="0">
      <alignment vertical="center"/>
    </xf>
    <xf numFmtId="0" fontId="34" fillId="37" borderId="0" applyNumberFormat="0" applyBorder="0" applyProtection="0">
      <alignment vertical="center"/>
    </xf>
    <xf numFmtId="0" fontId="34" fillId="37" borderId="0" applyNumberFormat="0" applyBorder="0" applyProtection="0">
      <alignment vertical="center"/>
    </xf>
    <xf numFmtId="0" fontId="35" fillId="55" borderId="19" applyNumberFormat="0" applyProtection="0">
      <alignment vertical="center"/>
    </xf>
    <xf numFmtId="0" fontId="35" fillId="55" borderId="19" applyNumberFormat="0" applyProtection="0">
      <alignment vertical="center"/>
    </xf>
    <xf numFmtId="0" fontId="35" fillId="55" borderId="19" applyNumberFormat="0" applyProtection="0">
      <alignment vertical="center"/>
    </xf>
    <xf numFmtId="0" fontId="36" fillId="56" borderId="20" applyNumberFormat="0" applyProtection="0">
      <alignment vertical="center"/>
    </xf>
    <xf numFmtId="0" fontId="36" fillId="56" borderId="20" applyNumberFormat="0" applyProtection="0">
      <alignment vertical="center"/>
    </xf>
    <xf numFmtId="0" fontId="36" fillId="56" borderId="20" applyNumberFormat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8" fillId="38" borderId="0" applyNumberFormat="0" applyBorder="0" applyProtection="0">
      <alignment vertical="center"/>
    </xf>
    <xf numFmtId="0" fontId="38" fillId="38" borderId="0" applyNumberFormat="0" applyBorder="0" applyProtection="0">
      <alignment vertical="center"/>
    </xf>
    <xf numFmtId="0" fontId="38" fillId="38" borderId="0" applyNumberFormat="0" applyBorder="0" applyProtection="0">
      <alignment vertical="center"/>
    </xf>
    <xf numFmtId="0" fontId="39" fillId="0" borderId="21" applyNumberFormat="0" applyProtection="0">
      <alignment vertical="center"/>
    </xf>
    <xf numFmtId="0" fontId="39" fillId="0" borderId="21" applyNumberFormat="0" applyProtection="0">
      <alignment vertical="center"/>
    </xf>
    <xf numFmtId="0" fontId="39" fillId="0" borderId="21" applyNumberFormat="0" applyProtection="0">
      <alignment vertical="center"/>
    </xf>
    <xf numFmtId="0" fontId="40" fillId="0" borderId="22" applyNumberFormat="0" applyProtection="0">
      <alignment vertical="center"/>
    </xf>
    <xf numFmtId="0" fontId="40" fillId="0" borderId="22" applyNumberFormat="0" applyProtection="0">
      <alignment vertical="center"/>
    </xf>
    <xf numFmtId="0" fontId="40" fillId="0" borderId="22" applyNumberFormat="0" applyProtection="0">
      <alignment vertical="center"/>
    </xf>
    <xf numFmtId="0" fontId="41" fillId="0" borderId="23" applyNumberFormat="0" applyProtection="0">
      <alignment vertical="center"/>
    </xf>
    <xf numFmtId="0" fontId="41" fillId="0" borderId="23" applyNumberFormat="0" applyProtection="0">
      <alignment vertical="center"/>
    </xf>
    <xf numFmtId="0" fontId="41" fillId="0" borderId="23" applyNumberFormat="0" applyProtection="0">
      <alignment vertical="center"/>
    </xf>
    <xf numFmtId="0" fontId="41" fillId="0" borderId="0" applyNumberFormat="0" applyBorder="0" applyProtection="0">
      <alignment vertical="center"/>
    </xf>
    <xf numFmtId="0" fontId="41" fillId="0" borderId="0" applyNumberFormat="0" applyBorder="0" applyProtection="0">
      <alignment vertical="center"/>
    </xf>
    <xf numFmtId="0" fontId="41" fillId="0" borderId="0" applyNumberFormat="0" applyBorder="0" applyProtection="0">
      <alignment vertical="center"/>
    </xf>
    <xf numFmtId="0" fontId="42" fillId="41" borderId="19" applyNumberFormat="0" applyProtection="0">
      <alignment vertical="center"/>
    </xf>
    <xf numFmtId="0" fontId="42" fillId="41" borderId="19" applyNumberFormat="0" applyProtection="0">
      <alignment vertical="center"/>
    </xf>
    <xf numFmtId="0" fontId="42" fillId="41" borderId="19" applyNumberFormat="0" applyProtection="0">
      <alignment vertical="center"/>
    </xf>
    <xf numFmtId="0" fontId="43" fillId="0" borderId="24" applyNumberFormat="0" applyProtection="0">
      <alignment vertical="center"/>
    </xf>
    <xf numFmtId="0" fontId="43" fillId="0" borderId="24" applyNumberFormat="0" applyProtection="0">
      <alignment vertical="center"/>
    </xf>
    <xf numFmtId="0" fontId="43" fillId="0" borderId="24" applyNumberFormat="0" applyProtection="0">
      <alignment vertical="center"/>
    </xf>
    <xf numFmtId="0" fontId="44" fillId="57" borderId="0" applyNumberFormat="0" applyBorder="0" applyProtection="0">
      <alignment vertical="center"/>
    </xf>
    <xf numFmtId="0" fontId="44" fillId="57" borderId="0" applyNumberFormat="0" applyBorder="0" applyProtection="0">
      <alignment vertical="center"/>
    </xf>
    <xf numFmtId="0" fontId="44" fillId="57" borderId="0" applyNumberFormat="0" applyBorder="0" applyProtection="0">
      <alignment vertical="center"/>
    </xf>
    <xf numFmtId="0" fontId="45" fillId="0" borderId="0">
      <alignment vertical="center"/>
    </xf>
    <xf numFmtId="0" fontId="45" fillId="58" borderId="25" applyNumberFormat="0" applyProtection="0">
      <alignment vertical="center"/>
    </xf>
    <xf numFmtId="0" fontId="45" fillId="58" borderId="25" applyNumberFormat="0" applyProtection="0">
      <alignment vertical="center"/>
    </xf>
    <xf numFmtId="0" fontId="45" fillId="58" borderId="25" applyNumberFormat="0" applyProtection="0">
      <alignment vertical="center"/>
    </xf>
    <xf numFmtId="0" fontId="46" fillId="55" borderId="26" applyNumberFormat="0" applyProtection="0">
      <alignment vertical="center"/>
    </xf>
    <xf numFmtId="0" fontId="46" fillId="55" borderId="26" applyNumberFormat="0" applyProtection="0">
      <alignment vertical="center"/>
    </xf>
    <xf numFmtId="0" fontId="46" fillId="55" borderId="26" applyNumberFormat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48" fillId="0" borderId="27" applyNumberFormat="0" applyProtection="0">
      <alignment vertical="center"/>
    </xf>
    <xf numFmtId="0" fontId="48" fillId="0" borderId="27" applyNumberFormat="0" applyProtection="0">
      <alignment vertical="center"/>
    </xf>
    <xf numFmtId="0" fontId="48" fillId="0" borderId="27" applyNumberFormat="0" applyProtection="0">
      <alignment vertical="center"/>
    </xf>
    <xf numFmtId="0" fontId="49" fillId="0" borderId="0" applyNumberFormat="0" applyBorder="0" applyProtection="0">
      <alignment vertical="center"/>
    </xf>
    <xf numFmtId="0" fontId="49" fillId="0" borderId="0" applyNumberFormat="0" applyBorder="0" applyProtection="0">
      <alignment vertical="center"/>
    </xf>
    <xf numFmtId="0" fontId="49" fillId="0" borderId="0" applyNumberFormat="0" applyBorder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5" fillId="55" borderId="19" applyNumberFormat="0" applyAlignment="0" applyProtection="0">
      <alignment vertical="center"/>
    </xf>
    <xf numFmtId="0" fontId="35" fillId="55" borderId="19" applyNumberFormat="0" applyAlignment="0" applyProtection="0">
      <alignment vertical="center"/>
    </xf>
    <xf numFmtId="0" fontId="35" fillId="55" borderId="19" applyNumberFormat="0" applyAlignment="0" applyProtection="0">
      <alignment vertical="center"/>
    </xf>
    <xf numFmtId="0" fontId="36" fillId="56" borderId="20" applyNumberFormat="0" applyAlignment="0" applyProtection="0">
      <alignment vertical="center"/>
    </xf>
    <xf numFmtId="0" fontId="36" fillId="56" borderId="20" applyNumberFormat="0" applyAlignment="0" applyProtection="0">
      <alignment vertical="center"/>
    </xf>
    <xf numFmtId="0" fontId="36" fillId="56" borderId="2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46" fillId="55" borderId="26" applyNumberFormat="0" applyAlignment="0" applyProtection="0">
      <alignment vertical="center"/>
    </xf>
    <xf numFmtId="0" fontId="46" fillId="55" borderId="26" applyNumberFormat="0" applyAlignment="0" applyProtection="0">
      <alignment vertical="center"/>
    </xf>
    <xf numFmtId="0" fontId="46" fillId="55" borderId="26" applyNumberFormat="0" applyAlignment="0" applyProtection="0">
      <alignment vertical="center"/>
    </xf>
    <xf numFmtId="0" fontId="42" fillId="41" borderId="19" applyNumberFormat="0" applyAlignment="0" applyProtection="0">
      <alignment vertical="center"/>
    </xf>
    <xf numFmtId="0" fontId="42" fillId="41" borderId="19" applyNumberFormat="0" applyAlignment="0" applyProtection="0">
      <alignment vertical="center"/>
    </xf>
    <xf numFmtId="0" fontId="42" fillId="41" borderId="19" applyNumberFormat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45" fillId="58" borderId="25" applyNumberFormat="0" applyFont="0" applyAlignment="0" applyProtection="0">
      <alignment vertical="center"/>
    </xf>
    <xf numFmtId="0" fontId="45" fillId="58" borderId="25" applyNumberFormat="0" applyFont="0" applyAlignment="0" applyProtection="0">
      <alignment vertical="center"/>
    </xf>
    <xf numFmtId="0" fontId="45" fillId="58" borderId="25" applyNumberFormat="0" applyFont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253" applyFont="1" applyBorder="1" applyAlignment="1">
      <alignment horizontal="center" vertical="center"/>
    </xf>
    <xf numFmtId="0" fontId="3" fillId="0" borderId="2" xfId="253" applyFont="1" applyBorder="1" applyAlignment="1">
      <alignment horizontal="center" vertical="center"/>
    </xf>
    <xf numFmtId="0" fontId="4" fillId="2" borderId="3" xfId="247" applyFont="1" applyFill="1" applyBorder="1">
      <alignment vertical="center"/>
    </xf>
    <xf numFmtId="57" fontId="4" fillId="2" borderId="1" xfId="253" applyNumberFormat="1" applyFont="1" applyFill="1" applyBorder="1" applyAlignment="1">
      <alignment horizontal="left" vertical="center"/>
    </xf>
    <xf numFmtId="57" fontId="4" fillId="2" borderId="2" xfId="253" applyNumberFormat="1" applyFont="1" applyFill="1" applyBorder="1" applyAlignment="1">
      <alignment horizontal="left" vertical="center"/>
    </xf>
    <xf numFmtId="0" fontId="5" fillId="2" borderId="1" xfId="247" applyFont="1" applyFill="1" applyBorder="1" applyAlignment="1">
      <alignment horizontal="left" vertical="center" wrapText="1"/>
    </xf>
    <xf numFmtId="0" fontId="5" fillId="2" borderId="2" xfId="247" applyFont="1" applyFill="1" applyBorder="1" applyAlignment="1">
      <alignment horizontal="left" vertical="center" wrapText="1"/>
    </xf>
    <xf numFmtId="0" fontId="4" fillId="2" borderId="1" xfId="253" applyFont="1" applyFill="1" applyBorder="1" applyAlignment="1">
      <alignment horizontal="left" vertical="center"/>
    </xf>
    <xf numFmtId="0" fontId="4" fillId="2" borderId="2" xfId="253" applyFont="1" applyFill="1" applyBorder="1" applyAlignment="1">
      <alignment horizontal="left" vertical="center"/>
    </xf>
    <xf numFmtId="0" fontId="6" fillId="3" borderId="4" xfId="247" applyFont="1" applyFill="1" applyBorder="1" applyAlignment="1">
      <alignment horizontal="center" vertical="center" wrapText="1"/>
    </xf>
    <xf numFmtId="0" fontId="6" fillId="3" borderId="5" xfId="247" applyFont="1" applyFill="1" applyBorder="1" applyAlignment="1">
      <alignment horizontal="center" vertical="center" wrapText="1"/>
    </xf>
    <xf numFmtId="0" fontId="6" fillId="3" borderId="6" xfId="247" applyFont="1" applyFill="1" applyBorder="1" applyAlignment="1">
      <alignment horizontal="center" vertical="center" wrapText="1"/>
    </xf>
    <xf numFmtId="0" fontId="6" fillId="3" borderId="7" xfId="247" applyFont="1" applyFill="1" applyBorder="1" applyAlignment="1">
      <alignment horizontal="center" vertical="center" wrapText="1"/>
    </xf>
    <xf numFmtId="0" fontId="7" fillId="2" borderId="8" xfId="247" applyFont="1" applyFill="1" applyBorder="1" applyAlignment="1">
      <alignment horizontal="center" vertical="center" wrapText="1"/>
    </xf>
    <xf numFmtId="0" fontId="7" fillId="0" borderId="1" xfId="247" applyFont="1" applyBorder="1" applyAlignment="1">
      <alignment horizontal="center" vertical="center" wrapText="1"/>
    </xf>
    <xf numFmtId="0" fontId="7" fillId="0" borderId="9" xfId="247" applyFont="1" applyBorder="1" applyAlignment="1">
      <alignment horizontal="center" vertical="center" wrapText="1"/>
    </xf>
    <xf numFmtId="0" fontId="8" fillId="2" borderId="3" xfId="247" applyFont="1" applyFill="1" applyBorder="1" applyAlignment="1">
      <alignment horizontal="left" vertical="center" wrapText="1"/>
    </xf>
    <xf numFmtId="0" fontId="7" fillId="2" borderId="10" xfId="247" applyFont="1" applyFill="1" applyBorder="1" applyAlignment="1">
      <alignment horizontal="center" vertical="center" wrapText="1"/>
    </xf>
    <xf numFmtId="0" fontId="4" fillId="2" borderId="3" xfId="247" applyFont="1" applyFill="1" applyBorder="1" applyAlignment="1">
      <alignment horizontal="left" vertical="center" wrapText="1"/>
    </xf>
    <xf numFmtId="0" fontId="7" fillId="2" borderId="1" xfId="247" applyFont="1" applyFill="1" applyBorder="1" applyAlignment="1">
      <alignment horizontal="center" vertical="center" wrapText="1"/>
    </xf>
    <xf numFmtId="0" fontId="7" fillId="2" borderId="9" xfId="247" applyFont="1" applyFill="1" applyBorder="1" applyAlignment="1">
      <alignment horizontal="center" vertical="center" wrapText="1"/>
    </xf>
    <xf numFmtId="0" fontId="7" fillId="2" borderId="3" xfId="247" applyFont="1" applyFill="1" applyBorder="1" applyAlignment="1">
      <alignment horizontal="center" vertical="center" wrapText="1"/>
    </xf>
    <xf numFmtId="0" fontId="7" fillId="2" borderId="7" xfId="247" applyFont="1" applyFill="1" applyBorder="1" applyAlignment="1">
      <alignment horizontal="center" vertical="center" wrapText="1"/>
    </xf>
    <xf numFmtId="0" fontId="9" fillId="2" borderId="1" xfId="247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4" borderId="3" xfId="247" applyFont="1" applyFill="1" applyBorder="1" applyAlignment="1">
      <alignment horizontal="center" vertical="center" wrapText="1"/>
    </xf>
    <xf numFmtId="0" fontId="7" fillId="0" borderId="10" xfId="247" applyFont="1" applyBorder="1" applyAlignment="1">
      <alignment horizontal="center" vertical="center" wrapText="1"/>
    </xf>
    <xf numFmtId="0" fontId="7" fillId="0" borderId="1" xfId="247" applyFont="1" applyBorder="1" applyAlignment="1">
      <alignment horizontal="center" vertical="center"/>
    </xf>
    <xf numFmtId="0" fontId="7" fillId="0" borderId="9" xfId="247" applyFont="1" applyBorder="1" applyAlignment="1">
      <alignment horizontal="center" vertical="center"/>
    </xf>
    <xf numFmtId="0" fontId="4" fillId="0" borderId="3" xfId="247" applyFont="1" applyBorder="1" applyAlignment="1">
      <alignment horizontal="left" vertical="center" wrapText="1"/>
    </xf>
    <xf numFmtId="0" fontId="4" fillId="2" borderId="1" xfId="247" applyFont="1" applyFill="1" applyBorder="1" applyAlignment="1">
      <alignment horizontal="center" vertical="center" wrapText="1"/>
    </xf>
    <xf numFmtId="0" fontId="4" fillId="2" borderId="9" xfId="247" applyFont="1" applyFill="1" applyBorder="1" applyAlignment="1">
      <alignment horizontal="center" vertical="center" wrapText="1"/>
    </xf>
    <xf numFmtId="0" fontId="4" fillId="2" borderId="3" xfId="247" applyFont="1" applyFill="1" applyBorder="1" applyAlignment="1">
      <alignment vertical="center" wrapText="1"/>
    </xf>
    <xf numFmtId="0" fontId="4" fillId="0" borderId="1" xfId="247" applyFont="1" applyBorder="1" applyAlignment="1">
      <alignment horizontal="center" vertical="center" wrapText="1"/>
    </xf>
    <xf numFmtId="0" fontId="4" fillId="0" borderId="9" xfId="247" applyFont="1" applyBorder="1" applyAlignment="1">
      <alignment horizontal="center" vertical="center" wrapText="1"/>
    </xf>
    <xf numFmtId="0" fontId="7" fillId="0" borderId="3" xfId="247" applyFont="1" applyBorder="1" applyAlignment="1">
      <alignment horizontal="center" vertical="center" wrapText="1"/>
    </xf>
    <xf numFmtId="0" fontId="6" fillId="0" borderId="2" xfId="253" applyFont="1" applyBorder="1" applyAlignment="1">
      <alignment horizontal="center" vertical="center"/>
    </xf>
    <xf numFmtId="0" fontId="6" fillId="0" borderId="9" xfId="253" applyFont="1" applyBorder="1" applyAlignment="1">
      <alignment horizontal="center" vertical="center"/>
    </xf>
    <xf numFmtId="57" fontId="4" fillId="2" borderId="9" xfId="253" applyNumberFormat="1" applyFont="1" applyFill="1" applyBorder="1" applyAlignment="1">
      <alignment horizontal="left" vertical="center"/>
    </xf>
    <xf numFmtId="0" fontId="5" fillId="2" borderId="9" xfId="247" applyFont="1" applyFill="1" applyBorder="1" applyAlignment="1">
      <alignment horizontal="left" vertical="center" wrapText="1"/>
    </xf>
    <xf numFmtId="0" fontId="4" fillId="2" borderId="9" xfId="253" applyFont="1" applyFill="1" applyBorder="1" applyAlignment="1">
      <alignment horizontal="left" vertical="center"/>
    </xf>
    <xf numFmtId="176" fontId="6" fillId="3" borderId="7" xfId="247" applyNumberFormat="1" applyFont="1" applyFill="1" applyBorder="1" applyAlignment="1">
      <alignment horizontal="center" vertical="center"/>
    </xf>
    <xf numFmtId="176" fontId="4" fillId="2" borderId="3" xfId="247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4" fillId="2" borderId="3" xfId="247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4" borderId="3" xfId="247" applyFont="1" applyFill="1" applyBorder="1" applyAlignment="1">
      <alignment horizontal="center" vertical="center" wrapText="1"/>
    </xf>
    <xf numFmtId="176" fontId="4" fillId="0" borderId="3" xfId="247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9" fontId="2" fillId="0" borderId="3" xfId="0" applyNumberFormat="1" applyFont="1" applyBorder="1" applyAlignment="1">
      <alignment horizontal="center" vertical="center"/>
    </xf>
  </cellXfs>
  <cellStyles count="3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1 2 2" xfId="53"/>
    <cellStyle name="20% - Accent2" xfId="54"/>
    <cellStyle name="20% - Accent2 2" xfId="55"/>
    <cellStyle name="20% - Accent2 2 2" xfId="56"/>
    <cellStyle name="20% - Accent3" xfId="57"/>
    <cellStyle name="20% - Accent3 2" xfId="58"/>
    <cellStyle name="20% - Accent3 2 2" xfId="59"/>
    <cellStyle name="20% - Accent4" xfId="60"/>
    <cellStyle name="20% - Accent4 2" xfId="61"/>
    <cellStyle name="20% - Accent4 2 2" xfId="62"/>
    <cellStyle name="20% - Accent5" xfId="63"/>
    <cellStyle name="20% - Accent5 2" xfId="64"/>
    <cellStyle name="20% - Accent5 2 2" xfId="65"/>
    <cellStyle name="20% - Accent6" xfId="66"/>
    <cellStyle name="20% - Accent6 2" xfId="67"/>
    <cellStyle name="20% - Accent6 2 2" xfId="68"/>
    <cellStyle name="20% - 强调文字颜色 1 2" xfId="69"/>
    <cellStyle name="20% - 强调文字颜色 1 3" xfId="70"/>
    <cellStyle name="20% - 强调文字颜色 1 3 2" xfId="71"/>
    <cellStyle name="20% - 强调文字颜色 2 2" xfId="72"/>
    <cellStyle name="20% - 强调文字颜色 2 3" xfId="73"/>
    <cellStyle name="20% - 强调文字颜色 2 3 2" xfId="74"/>
    <cellStyle name="20% - 强调文字颜色 3 2" xfId="75"/>
    <cellStyle name="20% - 强调文字颜色 3 3" xfId="76"/>
    <cellStyle name="20% - 强调文字颜色 3 3 2" xfId="77"/>
    <cellStyle name="20% - 强调文字颜色 4 2" xfId="78"/>
    <cellStyle name="20% - 强调文字颜色 4 3" xfId="79"/>
    <cellStyle name="20% - 强调文字颜色 4 3 2" xfId="80"/>
    <cellStyle name="20% - 强调文字颜色 5 2" xfId="81"/>
    <cellStyle name="20% - 强调文字颜色 5 3" xfId="82"/>
    <cellStyle name="20% - 强调文字颜色 5 3 2" xfId="83"/>
    <cellStyle name="20% - 强调文字颜色 6 2" xfId="84"/>
    <cellStyle name="20% - 强调文字颜色 6 3" xfId="85"/>
    <cellStyle name="20% - 强调文字颜色 6 3 2" xfId="86"/>
    <cellStyle name="40% - Accent1" xfId="87"/>
    <cellStyle name="40% - Accent1 2" xfId="88"/>
    <cellStyle name="40% - Accent1 2 2" xfId="89"/>
    <cellStyle name="40% - Accent2" xfId="90"/>
    <cellStyle name="40% - Accent2 2" xfId="91"/>
    <cellStyle name="40% - Accent2 2 2" xfId="92"/>
    <cellStyle name="40% - Accent3" xfId="93"/>
    <cellStyle name="40% - Accent3 2" xfId="94"/>
    <cellStyle name="40% - Accent3 2 2" xfId="95"/>
    <cellStyle name="40% - Accent4" xfId="96"/>
    <cellStyle name="40% - Accent4 2" xfId="97"/>
    <cellStyle name="40% - Accent4 2 2" xfId="98"/>
    <cellStyle name="40% - Accent5" xfId="99"/>
    <cellStyle name="40% - Accent5 2" xfId="100"/>
    <cellStyle name="40% - Accent5 2 2" xfId="101"/>
    <cellStyle name="40% - Accent6" xfId="102"/>
    <cellStyle name="40% - Accent6 2" xfId="103"/>
    <cellStyle name="40% - Accent6 2 2" xfId="104"/>
    <cellStyle name="40% - 强调文字颜色 1 2" xfId="105"/>
    <cellStyle name="40% - 强调文字颜色 1 3" xfId="106"/>
    <cellStyle name="40% - 强调文字颜色 1 3 2" xfId="107"/>
    <cellStyle name="40% - 强调文字颜色 2 2" xfId="108"/>
    <cellStyle name="40% - 强调文字颜色 2 3" xfId="109"/>
    <cellStyle name="40% - 强调文字颜色 2 3 2" xfId="110"/>
    <cellStyle name="40% - 强调文字颜色 3 2" xfId="111"/>
    <cellStyle name="40% - 强调文字颜色 3 3" xfId="112"/>
    <cellStyle name="40% - 强调文字颜色 3 3 2" xfId="113"/>
    <cellStyle name="40% - 强调文字颜色 4 2" xfId="114"/>
    <cellStyle name="40% - 强调文字颜色 4 3" xfId="115"/>
    <cellStyle name="40% - 强调文字颜色 4 3 2" xfId="116"/>
    <cellStyle name="40% - 强调文字颜色 5 2" xfId="117"/>
    <cellStyle name="40% - 强调文字颜色 5 3" xfId="118"/>
    <cellStyle name="40% - 强调文字颜色 5 3 2" xfId="119"/>
    <cellStyle name="40% - 强调文字颜色 6 2" xfId="120"/>
    <cellStyle name="40% - 强调文字颜色 6 3" xfId="121"/>
    <cellStyle name="40% - 强调文字颜色 6 3 2" xfId="122"/>
    <cellStyle name="60% - Accent1" xfId="123"/>
    <cellStyle name="60% - Accent1 2" xfId="124"/>
    <cellStyle name="60% - Accent1 2 2" xfId="125"/>
    <cellStyle name="60% - Accent2" xfId="126"/>
    <cellStyle name="60% - Accent2 2" xfId="127"/>
    <cellStyle name="60% - Accent2 2 2" xfId="128"/>
    <cellStyle name="60% - Accent3" xfId="129"/>
    <cellStyle name="60% - Accent3 2" xfId="130"/>
    <cellStyle name="60% - Accent3 2 2" xfId="131"/>
    <cellStyle name="60% - Accent4" xfId="132"/>
    <cellStyle name="60% - Accent4 2" xfId="133"/>
    <cellStyle name="60% - Accent4 2 2" xfId="134"/>
    <cellStyle name="60% - Accent5" xfId="135"/>
    <cellStyle name="60% - Accent5 2" xfId="136"/>
    <cellStyle name="60% - Accent5 2 2" xfId="137"/>
    <cellStyle name="60% - Accent6" xfId="138"/>
    <cellStyle name="60% - Accent6 2" xfId="139"/>
    <cellStyle name="60% - Accent6 2 2" xfId="140"/>
    <cellStyle name="60% - 强调文字颜色 1 2" xfId="141"/>
    <cellStyle name="60% - 强调文字颜色 1 3" xfId="142"/>
    <cellStyle name="60% - 强调文字颜色 1 3 2" xfId="143"/>
    <cellStyle name="60% - 强调文字颜色 2 2" xfId="144"/>
    <cellStyle name="60% - 强调文字颜色 2 3" xfId="145"/>
    <cellStyle name="60% - 强调文字颜色 2 3 2" xfId="146"/>
    <cellStyle name="60% - 强调文字颜色 3 2" xfId="147"/>
    <cellStyle name="60% - 强调文字颜色 3 3" xfId="148"/>
    <cellStyle name="60% - 强调文字颜色 3 3 2" xfId="149"/>
    <cellStyle name="60% - 强调文字颜色 4 2" xfId="150"/>
    <cellStyle name="60% - 强调文字颜色 4 3" xfId="151"/>
    <cellStyle name="60% - 强调文字颜色 4 3 2" xfId="152"/>
    <cellStyle name="60% - 强调文字颜色 5 2" xfId="153"/>
    <cellStyle name="60% - 强调文字颜色 5 3" xfId="154"/>
    <cellStyle name="60% - 强调文字颜色 5 3 2" xfId="155"/>
    <cellStyle name="60% - 强调文字颜色 6 2" xfId="156"/>
    <cellStyle name="60% - 强调文字颜色 6 3" xfId="157"/>
    <cellStyle name="60% - 强调文字颜色 6 3 2" xfId="158"/>
    <cellStyle name="Accent1" xfId="159"/>
    <cellStyle name="Accent1 2" xfId="160"/>
    <cellStyle name="Accent1 2 2" xfId="161"/>
    <cellStyle name="Accent2" xfId="162"/>
    <cellStyle name="Accent2 2" xfId="163"/>
    <cellStyle name="Accent2 2 2" xfId="164"/>
    <cellStyle name="Accent3" xfId="165"/>
    <cellStyle name="Accent3 2" xfId="166"/>
    <cellStyle name="Accent3 2 2" xfId="167"/>
    <cellStyle name="Accent4" xfId="168"/>
    <cellStyle name="Accent4 2" xfId="169"/>
    <cellStyle name="Accent4 2 2" xfId="170"/>
    <cellStyle name="Accent5" xfId="171"/>
    <cellStyle name="Accent5 2" xfId="172"/>
    <cellStyle name="Accent5 2 2" xfId="173"/>
    <cellStyle name="Accent6" xfId="174"/>
    <cellStyle name="Accent6 2" xfId="175"/>
    <cellStyle name="Accent6 2 2" xfId="176"/>
    <cellStyle name="Bad" xfId="177"/>
    <cellStyle name="Bad 2" xfId="178"/>
    <cellStyle name="Bad 2 2" xfId="179"/>
    <cellStyle name="Calculation" xfId="180"/>
    <cellStyle name="Calculation 2" xfId="181"/>
    <cellStyle name="Calculation 2 2" xfId="182"/>
    <cellStyle name="Check Cell" xfId="183"/>
    <cellStyle name="Check Cell 2" xfId="184"/>
    <cellStyle name="Check Cell 2 2" xfId="185"/>
    <cellStyle name="Explanatory Text" xfId="186"/>
    <cellStyle name="Explanatory Text 2" xfId="187"/>
    <cellStyle name="Explanatory Text 2 2" xfId="188"/>
    <cellStyle name="Good" xfId="189"/>
    <cellStyle name="Good 2" xfId="190"/>
    <cellStyle name="Good 2 2" xfId="191"/>
    <cellStyle name="Heading 1" xfId="192"/>
    <cellStyle name="Heading 1 2" xfId="193"/>
    <cellStyle name="Heading 1 2 2" xfId="194"/>
    <cellStyle name="Heading 2" xfId="195"/>
    <cellStyle name="Heading 2 2" xfId="196"/>
    <cellStyle name="Heading 2 2 2" xfId="197"/>
    <cellStyle name="Heading 3" xfId="198"/>
    <cellStyle name="Heading 3 2" xfId="199"/>
    <cellStyle name="Heading 3 2 2" xfId="200"/>
    <cellStyle name="Heading 4" xfId="201"/>
    <cellStyle name="Heading 4 2" xfId="202"/>
    <cellStyle name="Heading 4 2 2" xfId="203"/>
    <cellStyle name="Input" xfId="204"/>
    <cellStyle name="Input 2" xfId="205"/>
    <cellStyle name="Input 2 2" xfId="206"/>
    <cellStyle name="Linked Cell" xfId="207"/>
    <cellStyle name="Linked Cell 2" xfId="208"/>
    <cellStyle name="Linked Cell 2 2" xfId="209"/>
    <cellStyle name="Neutral" xfId="210"/>
    <cellStyle name="Neutral 2" xfId="211"/>
    <cellStyle name="Neutral 2 2" xfId="212"/>
    <cellStyle name="Normal 3" xfId="213"/>
    <cellStyle name="Note" xfId="214"/>
    <cellStyle name="Note 2" xfId="215"/>
    <cellStyle name="Note 2 2" xfId="216"/>
    <cellStyle name="Output" xfId="217"/>
    <cellStyle name="Output 2" xfId="218"/>
    <cellStyle name="Output 2 2" xfId="219"/>
    <cellStyle name="Title" xfId="220"/>
    <cellStyle name="Title 2" xfId="221"/>
    <cellStyle name="Title 2 2" xfId="222"/>
    <cellStyle name="Total" xfId="223"/>
    <cellStyle name="Total 2" xfId="224"/>
    <cellStyle name="Total 2 2" xfId="225"/>
    <cellStyle name="Warning Text" xfId="226"/>
    <cellStyle name="Warning Text 2" xfId="227"/>
    <cellStyle name="Warning Text 2 2" xfId="228"/>
    <cellStyle name="标题 1 2" xfId="229"/>
    <cellStyle name="标题 1 3" xfId="230"/>
    <cellStyle name="标题 1 3 2" xfId="231"/>
    <cellStyle name="标题 2 2" xfId="232"/>
    <cellStyle name="标题 2 3" xfId="233"/>
    <cellStyle name="标题 2 3 2" xfId="234"/>
    <cellStyle name="标题 3 2" xfId="235"/>
    <cellStyle name="标题 3 3" xfId="236"/>
    <cellStyle name="标题 3 3 2" xfId="237"/>
    <cellStyle name="标题 4 2" xfId="238"/>
    <cellStyle name="标题 4 3" xfId="239"/>
    <cellStyle name="标题 4 3 2" xfId="240"/>
    <cellStyle name="标题 5" xfId="241"/>
    <cellStyle name="标题 6" xfId="242"/>
    <cellStyle name="标题 6 2" xfId="243"/>
    <cellStyle name="差 2" xfId="244"/>
    <cellStyle name="差 3" xfId="245"/>
    <cellStyle name="差 3 2" xfId="246"/>
    <cellStyle name="常规 2" xfId="247"/>
    <cellStyle name="常规 2 2" xfId="248"/>
    <cellStyle name="常规 2 2 2" xfId="249"/>
    <cellStyle name="常规 3" xfId="250"/>
    <cellStyle name="常规 3 2" xfId="251"/>
    <cellStyle name="常规 3 2 2" xfId="252"/>
    <cellStyle name="常规 4" xfId="253"/>
    <cellStyle name="常规 5" xfId="254"/>
    <cellStyle name="常规 5 2" xfId="255"/>
    <cellStyle name="好 2" xfId="256"/>
    <cellStyle name="好 3" xfId="257"/>
    <cellStyle name="好 3 2" xfId="258"/>
    <cellStyle name="汇总 2" xfId="259"/>
    <cellStyle name="汇总 3" xfId="260"/>
    <cellStyle name="汇总 3 2" xfId="261"/>
    <cellStyle name="计算 2" xfId="262"/>
    <cellStyle name="计算 3" xfId="263"/>
    <cellStyle name="计算 3 2" xfId="264"/>
    <cellStyle name="检查单元格 2" xfId="265"/>
    <cellStyle name="检查单元格 3" xfId="266"/>
    <cellStyle name="检查单元格 3 2" xfId="267"/>
    <cellStyle name="警告文本 2" xfId="268"/>
    <cellStyle name="警告文本 3" xfId="269"/>
    <cellStyle name="警告文本 3 2" xfId="270"/>
    <cellStyle name="链接单元格 2" xfId="271"/>
    <cellStyle name="链接单元格 3" xfId="272"/>
    <cellStyle name="链接单元格 3 2" xfId="273"/>
    <cellStyle name="强调文字颜色 1 2" xfId="274"/>
    <cellStyle name="强调文字颜色 1 3" xfId="275"/>
    <cellStyle name="强调文字颜色 1 3 2" xfId="276"/>
    <cellStyle name="强调文字颜色 2 2" xfId="277"/>
    <cellStyle name="强调文字颜色 2 3" xfId="278"/>
    <cellStyle name="强调文字颜色 2 3 2" xfId="279"/>
    <cellStyle name="强调文字颜色 3 2" xfId="280"/>
    <cellStyle name="强调文字颜色 3 3" xfId="281"/>
    <cellStyle name="强调文字颜色 3 3 2" xfId="282"/>
    <cellStyle name="强调文字颜色 4 2" xfId="283"/>
    <cellStyle name="强调文字颜色 4 3" xfId="284"/>
    <cellStyle name="强调文字颜色 4 3 2" xfId="285"/>
    <cellStyle name="强调文字颜色 5 2" xfId="286"/>
    <cellStyle name="强调文字颜色 5 3" xfId="287"/>
    <cellStyle name="强调文字颜色 5 3 2" xfId="288"/>
    <cellStyle name="强调文字颜色 6 2" xfId="289"/>
    <cellStyle name="强调文字颜色 6 3" xfId="290"/>
    <cellStyle name="强调文字颜色 6 3 2" xfId="291"/>
    <cellStyle name="输出 2" xfId="292"/>
    <cellStyle name="输出 3" xfId="293"/>
    <cellStyle name="输出 3 2" xfId="294"/>
    <cellStyle name="输入 2" xfId="295"/>
    <cellStyle name="输入 3" xfId="296"/>
    <cellStyle name="输入 3 2" xfId="297"/>
    <cellStyle name="样式 1" xfId="298"/>
    <cellStyle name="一般_Sheet1" xfId="299"/>
    <cellStyle name="注释 2" xfId="300"/>
    <cellStyle name="注释 3" xfId="301"/>
    <cellStyle name="注释 3 2" xfId="3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zoomScale="110" zoomScaleNormal="110" topLeftCell="A7" workbookViewId="0">
      <selection activeCell="H22" sqref="H22"/>
    </sheetView>
  </sheetViews>
  <sheetFormatPr defaultColWidth="47" defaultRowHeight="16.8" outlineLevelCol="7"/>
  <cols>
    <col min="1" max="1" width="15" style="1" customWidth="1"/>
    <col min="2" max="2" width="14.4642857142857" style="1" customWidth="1"/>
    <col min="3" max="3" width="14.4017857142857" style="1" customWidth="1"/>
    <col min="4" max="4" width="71.5982142857143" style="1" customWidth="1"/>
    <col min="5" max="6" width="5.59821428571429" style="2" customWidth="1"/>
    <col min="7" max="7" width="7.0625" style="3" customWidth="1"/>
    <col min="8" max="8" width="9.53571428571429" style="3" customWidth="1"/>
    <col min="9" max="16384" width="47" style="1"/>
  </cols>
  <sheetData>
    <row r="1" ht="17.6" spans="1:8">
      <c r="A1" s="4" t="s">
        <v>0</v>
      </c>
      <c r="B1" s="5"/>
      <c r="C1" s="5"/>
      <c r="D1" s="5"/>
      <c r="E1" s="5"/>
      <c r="F1" s="5"/>
      <c r="G1" s="41"/>
      <c r="H1" s="42"/>
    </row>
    <row r="2" spans="1:8">
      <c r="A2" s="6" t="s">
        <v>1</v>
      </c>
      <c r="B2" s="7">
        <v>45394</v>
      </c>
      <c r="C2" s="8"/>
      <c r="D2" s="8"/>
      <c r="E2" s="8"/>
      <c r="F2" s="8"/>
      <c r="G2" s="8"/>
      <c r="H2" s="43"/>
    </row>
    <row r="3" spans="1:8">
      <c r="A3" s="6" t="s">
        <v>2</v>
      </c>
      <c r="B3" s="9" t="s">
        <v>3</v>
      </c>
      <c r="C3" s="10"/>
      <c r="D3" s="10"/>
      <c r="E3" s="10"/>
      <c r="F3" s="10"/>
      <c r="G3" s="10"/>
      <c r="H3" s="44"/>
    </row>
    <row r="4" spans="1:8">
      <c r="A4" s="6" t="s">
        <v>4</v>
      </c>
      <c r="B4" s="11">
        <v>400</v>
      </c>
      <c r="C4" s="12"/>
      <c r="D4" s="12"/>
      <c r="E4" s="12"/>
      <c r="F4" s="12"/>
      <c r="G4" s="12"/>
      <c r="H4" s="45"/>
    </row>
    <row r="5" spans="1:8">
      <c r="A5" s="13" t="s">
        <v>5</v>
      </c>
      <c r="B5" s="14"/>
      <c r="C5" s="15"/>
      <c r="D5" s="16" t="s">
        <v>6</v>
      </c>
      <c r="E5" s="46" t="s">
        <v>7</v>
      </c>
      <c r="F5" s="46" t="s">
        <v>8</v>
      </c>
      <c r="G5" s="16" t="s">
        <v>9</v>
      </c>
      <c r="H5" s="16" t="s">
        <v>10</v>
      </c>
    </row>
    <row r="6" spans="1:8">
      <c r="A6" s="17" t="s">
        <v>11</v>
      </c>
      <c r="B6" s="18" t="s">
        <v>12</v>
      </c>
      <c r="C6" s="19"/>
      <c r="D6" s="20" t="s">
        <v>13</v>
      </c>
      <c r="E6" s="47">
        <v>1</v>
      </c>
      <c r="F6" s="47">
        <v>1</v>
      </c>
      <c r="G6" s="48">
        <v>45000</v>
      </c>
      <c r="H6" s="48">
        <f>E6*F6*G6</f>
        <v>45000</v>
      </c>
    </row>
    <row r="7" spans="1:8">
      <c r="A7" s="21"/>
      <c r="B7" s="18" t="s">
        <v>14</v>
      </c>
      <c r="C7" s="19"/>
      <c r="D7" s="22" t="s">
        <v>15</v>
      </c>
      <c r="E7" s="47">
        <v>1</v>
      </c>
      <c r="F7" s="47">
        <v>1</v>
      </c>
      <c r="G7" s="48"/>
      <c r="H7" s="48">
        <f t="shared" ref="H7:H19" si="0">E7*F7*G7</f>
        <v>0</v>
      </c>
    </row>
    <row r="8" spans="1:8">
      <c r="A8" s="21"/>
      <c r="B8" s="18" t="s">
        <v>16</v>
      </c>
      <c r="C8" s="19"/>
      <c r="D8" s="22" t="s">
        <v>17</v>
      </c>
      <c r="E8" s="47">
        <v>1</v>
      </c>
      <c r="F8" s="47">
        <v>1</v>
      </c>
      <c r="G8" s="48">
        <v>3500</v>
      </c>
      <c r="H8" s="48">
        <f t="shared" si="0"/>
        <v>3500</v>
      </c>
    </row>
    <row r="9" spans="1:8">
      <c r="A9" s="21"/>
      <c r="B9" s="18" t="s">
        <v>18</v>
      </c>
      <c r="C9" s="19"/>
      <c r="D9" s="20" t="s">
        <v>19</v>
      </c>
      <c r="E9" s="47">
        <v>1</v>
      </c>
      <c r="F9" s="47">
        <v>1</v>
      </c>
      <c r="G9" s="48">
        <v>20000</v>
      </c>
      <c r="H9" s="48">
        <f t="shared" si="0"/>
        <v>20000</v>
      </c>
    </row>
    <row r="10" spans="1:8">
      <c r="A10" s="21"/>
      <c r="B10" s="23" t="s">
        <v>20</v>
      </c>
      <c r="C10" s="24"/>
      <c r="D10" s="22" t="s">
        <v>21</v>
      </c>
      <c r="E10" s="47">
        <v>1</v>
      </c>
      <c r="F10" s="47">
        <v>1</v>
      </c>
      <c r="G10" s="48"/>
      <c r="H10" s="48">
        <f t="shared" si="0"/>
        <v>0</v>
      </c>
    </row>
    <row r="11" spans="1:8">
      <c r="A11" s="21"/>
      <c r="B11" s="17" t="s">
        <v>22</v>
      </c>
      <c r="C11" s="25" t="s">
        <v>23</v>
      </c>
      <c r="D11" s="22" t="s">
        <v>24</v>
      </c>
      <c r="E11" s="47">
        <v>1</v>
      </c>
      <c r="F11" s="47">
        <v>1</v>
      </c>
      <c r="G11" s="48"/>
      <c r="H11" s="48">
        <f t="shared" si="0"/>
        <v>0</v>
      </c>
    </row>
    <row r="12" spans="1:8">
      <c r="A12" s="21"/>
      <c r="B12" s="26"/>
      <c r="C12" s="25" t="s">
        <v>25</v>
      </c>
      <c r="D12" s="22" t="s">
        <v>26</v>
      </c>
      <c r="E12" s="47">
        <v>1</v>
      </c>
      <c r="F12" s="47">
        <v>1</v>
      </c>
      <c r="G12" s="48">
        <v>1500</v>
      </c>
      <c r="H12" s="48">
        <f t="shared" si="0"/>
        <v>1500</v>
      </c>
    </row>
    <row r="13" spans="1:8">
      <c r="A13" s="21"/>
      <c r="B13" s="23" t="s">
        <v>27</v>
      </c>
      <c r="C13" s="24"/>
      <c r="D13" s="22" t="s">
        <v>28</v>
      </c>
      <c r="E13" s="47">
        <v>1</v>
      </c>
      <c r="F13" s="47">
        <v>8</v>
      </c>
      <c r="G13" s="48">
        <v>200</v>
      </c>
      <c r="H13" s="48">
        <f t="shared" si="0"/>
        <v>1600</v>
      </c>
    </row>
    <row r="14" spans="1:8">
      <c r="A14" s="21"/>
      <c r="B14" s="23" t="s">
        <v>29</v>
      </c>
      <c r="C14" s="24"/>
      <c r="D14" s="22" t="s">
        <v>30</v>
      </c>
      <c r="E14" s="47">
        <v>1</v>
      </c>
      <c r="F14" s="49">
        <v>800</v>
      </c>
      <c r="G14" s="48"/>
      <c r="H14" s="48">
        <f t="shared" si="0"/>
        <v>0</v>
      </c>
    </row>
    <row r="15" spans="1:8">
      <c r="A15" s="21"/>
      <c r="B15" s="23" t="s">
        <v>31</v>
      </c>
      <c r="C15" s="24"/>
      <c r="D15" s="22" t="s">
        <v>32</v>
      </c>
      <c r="E15" s="47">
        <v>1</v>
      </c>
      <c r="F15" s="47">
        <v>1</v>
      </c>
      <c r="G15" s="48">
        <v>800</v>
      </c>
      <c r="H15" s="48">
        <f t="shared" si="0"/>
        <v>800</v>
      </c>
    </row>
    <row r="16" spans="1:8">
      <c r="A16" s="21"/>
      <c r="B16" s="23" t="s">
        <v>33</v>
      </c>
      <c r="C16" s="24"/>
      <c r="D16" s="22" t="s">
        <v>34</v>
      </c>
      <c r="E16" s="47">
        <v>1</v>
      </c>
      <c r="F16" s="47">
        <v>1</v>
      </c>
      <c r="G16" s="48"/>
      <c r="H16" s="48">
        <f t="shared" si="0"/>
        <v>0</v>
      </c>
    </row>
    <row r="17" spans="1:8">
      <c r="A17" s="21"/>
      <c r="B17" s="23" t="s">
        <v>35</v>
      </c>
      <c r="C17" s="24"/>
      <c r="D17" s="22" t="s">
        <v>35</v>
      </c>
      <c r="E17" s="47">
        <v>1</v>
      </c>
      <c r="F17" s="47">
        <v>2</v>
      </c>
      <c r="G17" s="48">
        <v>2000</v>
      </c>
      <c r="H17" s="48">
        <f t="shared" si="0"/>
        <v>4000</v>
      </c>
    </row>
    <row r="18" spans="1:8">
      <c r="A18" s="21"/>
      <c r="B18" s="27" t="s">
        <v>36</v>
      </c>
      <c r="C18" s="28"/>
      <c r="D18" s="22"/>
      <c r="E18" s="47">
        <v>1</v>
      </c>
      <c r="F18" s="47">
        <v>1</v>
      </c>
      <c r="G18" s="48">
        <v>8800</v>
      </c>
      <c r="H18" s="50">
        <f t="shared" si="0"/>
        <v>8800</v>
      </c>
    </row>
    <row r="19" spans="1:8">
      <c r="A19" s="29"/>
      <c r="B19" s="27" t="s">
        <v>37</v>
      </c>
      <c r="C19" s="28"/>
      <c r="D19" s="22"/>
      <c r="E19" s="47">
        <v>1</v>
      </c>
      <c r="F19" s="47">
        <v>1</v>
      </c>
      <c r="G19" s="48">
        <v>40000</v>
      </c>
      <c r="H19" s="50">
        <f t="shared" si="0"/>
        <v>40000</v>
      </c>
    </row>
    <row r="20" spans="1:8">
      <c r="A20" s="30"/>
      <c r="B20" s="30"/>
      <c r="C20" s="30"/>
      <c r="D20" s="30"/>
      <c r="E20" s="30"/>
      <c r="F20" s="30"/>
      <c r="G20" s="51" t="s">
        <v>10</v>
      </c>
      <c r="H20" s="30">
        <f>SUM(H6:H19)</f>
        <v>125200</v>
      </c>
    </row>
    <row r="21" spans="1:8">
      <c r="A21" s="31" t="s">
        <v>38</v>
      </c>
      <c r="B21" s="32" t="s">
        <v>39</v>
      </c>
      <c r="C21" s="33"/>
      <c r="D21" s="34" t="s">
        <v>40</v>
      </c>
      <c r="E21" s="52">
        <v>1</v>
      </c>
      <c r="F21" s="52">
        <v>40</v>
      </c>
      <c r="G21" s="48">
        <v>2600</v>
      </c>
      <c r="H21" s="48">
        <f>F21*G21*E21</f>
        <v>104000</v>
      </c>
    </row>
    <row r="22" spans="1:8">
      <c r="A22" s="21"/>
      <c r="B22" s="27" t="s">
        <v>41</v>
      </c>
      <c r="C22" s="24"/>
      <c r="D22" s="22"/>
      <c r="E22" s="47">
        <v>1</v>
      </c>
      <c r="F22" s="47">
        <v>1</v>
      </c>
      <c r="G22" s="48">
        <v>10000</v>
      </c>
      <c r="H22" s="50">
        <f>F22*G22*E22</f>
        <v>10000</v>
      </c>
    </row>
    <row r="23" spans="1:8">
      <c r="A23" s="26"/>
      <c r="B23" s="23" t="s">
        <v>42</v>
      </c>
      <c r="C23" s="24"/>
      <c r="D23" s="22" t="s">
        <v>43</v>
      </c>
      <c r="E23" s="47">
        <v>1</v>
      </c>
      <c r="F23" s="47">
        <v>1</v>
      </c>
      <c r="G23" s="48">
        <v>2000</v>
      </c>
      <c r="H23" s="48">
        <f>F23*G23*E23</f>
        <v>2000</v>
      </c>
    </row>
    <row r="24" spans="1:8">
      <c r="A24" s="30"/>
      <c r="B24" s="30"/>
      <c r="C24" s="30"/>
      <c r="D24" s="30"/>
      <c r="E24" s="30"/>
      <c r="F24" s="30"/>
      <c r="G24" s="51" t="s">
        <v>10</v>
      </c>
      <c r="H24" s="30">
        <f>SUM(H21:H23)</f>
        <v>116000</v>
      </c>
    </row>
    <row r="25" spans="1:8">
      <c r="A25" s="25" t="s">
        <v>44</v>
      </c>
      <c r="B25" s="35" t="s">
        <v>45</v>
      </c>
      <c r="C25" s="36"/>
      <c r="D25" s="37" t="s">
        <v>46</v>
      </c>
      <c r="E25" s="47">
        <v>3</v>
      </c>
      <c r="F25" s="47">
        <v>2</v>
      </c>
      <c r="G25" s="48">
        <v>600</v>
      </c>
      <c r="H25" s="48">
        <f t="shared" ref="H25:H30" si="1">E25*G25*F25</f>
        <v>3600</v>
      </c>
    </row>
    <row r="26" spans="1:8">
      <c r="A26" s="25"/>
      <c r="B26" s="35" t="s">
        <v>47</v>
      </c>
      <c r="C26" s="36"/>
      <c r="D26" s="37" t="s">
        <v>48</v>
      </c>
      <c r="E26" s="47">
        <v>2</v>
      </c>
      <c r="F26" s="47">
        <v>1</v>
      </c>
      <c r="G26" s="48">
        <v>450</v>
      </c>
      <c r="H26" s="48">
        <f t="shared" si="1"/>
        <v>900</v>
      </c>
    </row>
    <row r="27" spans="1:8">
      <c r="A27" s="25"/>
      <c r="B27" s="35" t="s">
        <v>49</v>
      </c>
      <c r="C27" s="36"/>
      <c r="D27" s="37" t="s">
        <v>50</v>
      </c>
      <c r="E27" s="47">
        <v>2</v>
      </c>
      <c r="F27" s="47">
        <v>2</v>
      </c>
      <c r="G27" s="48">
        <v>500</v>
      </c>
      <c r="H27" s="48">
        <f t="shared" si="1"/>
        <v>2000</v>
      </c>
    </row>
    <row r="28" spans="1:8">
      <c r="A28" s="25"/>
      <c r="B28" s="38" t="s">
        <v>51</v>
      </c>
      <c r="C28" s="39"/>
      <c r="D28" s="37" t="s">
        <v>52</v>
      </c>
      <c r="E28" s="47">
        <v>2</v>
      </c>
      <c r="F28" s="47">
        <v>2</v>
      </c>
      <c r="G28" s="48">
        <v>2000</v>
      </c>
      <c r="H28" s="48">
        <f t="shared" si="1"/>
        <v>8000</v>
      </c>
    </row>
    <row r="29" spans="1:8">
      <c r="A29" s="25"/>
      <c r="B29" s="23" t="s">
        <v>53</v>
      </c>
      <c r="C29" s="24"/>
      <c r="D29" s="22" t="s">
        <v>54</v>
      </c>
      <c r="E29" s="47">
        <v>1</v>
      </c>
      <c r="F29" s="47">
        <v>1</v>
      </c>
      <c r="G29" s="48">
        <v>3500</v>
      </c>
      <c r="H29" s="48">
        <f t="shared" si="1"/>
        <v>3500</v>
      </c>
    </row>
    <row r="30" spans="1:8">
      <c r="A30" s="25"/>
      <c r="B30" s="35" t="s">
        <v>55</v>
      </c>
      <c r="C30" s="36"/>
      <c r="D30" s="22" t="s">
        <v>56</v>
      </c>
      <c r="E30" s="47">
        <v>1</v>
      </c>
      <c r="F30" s="47">
        <v>2</v>
      </c>
      <c r="G30" s="48">
        <v>800</v>
      </c>
      <c r="H30" s="48">
        <f t="shared" si="1"/>
        <v>1600</v>
      </c>
    </row>
    <row r="31" spans="1:8">
      <c r="A31" s="30"/>
      <c r="B31" s="30"/>
      <c r="C31" s="30"/>
      <c r="D31" s="30"/>
      <c r="E31" s="30"/>
      <c r="F31" s="30"/>
      <c r="G31" s="51" t="s">
        <v>10</v>
      </c>
      <c r="H31" s="30">
        <f>SUM(H25:H30)</f>
        <v>19600</v>
      </c>
    </row>
    <row r="32" spans="1:8">
      <c r="A32" s="40" t="s">
        <v>57</v>
      </c>
      <c r="B32" s="40"/>
      <c r="C32" s="40"/>
      <c r="D32" s="40"/>
      <c r="E32" s="40"/>
      <c r="F32" s="40"/>
      <c r="G32" s="53"/>
      <c r="H32" s="48">
        <f>H20+H24+H31</f>
        <v>260800</v>
      </c>
    </row>
    <row r="33" spans="1:8">
      <c r="A33" s="40" t="s">
        <v>58</v>
      </c>
      <c r="B33" s="40"/>
      <c r="C33" s="40"/>
      <c r="D33" s="40"/>
      <c r="E33" s="40"/>
      <c r="F33" s="40"/>
      <c r="G33" s="54">
        <v>0.1</v>
      </c>
      <c r="H33" s="48">
        <f>H32*G33</f>
        <v>26080</v>
      </c>
    </row>
    <row r="34" spans="1:8">
      <c r="A34" s="40" t="s">
        <v>59</v>
      </c>
      <c r="B34" s="40"/>
      <c r="C34" s="40"/>
      <c r="D34" s="40"/>
      <c r="E34" s="40"/>
      <c r="F34" s="40"/>
      <c r="G34" s="48"/>
      <c r="H34" s="48">
        <f>SUM(H32:H33)</f>
        <v>286880</v>
      </c>
    </row>
  </sheetData>
  <mergeCells count="36">
    <mergeCell ref="A1:H1"/>
    <mergeCell ref="B2:H2"/>
    <mergeCell ref="B3:H3"/>
    <mergeCell ref="B4:H4"/>
    <mergeCell ref="A5:C5"/>
    <mergeCell ref="B6:C6"/>
    <mergeCell ref="B7:C7"/>
    <mergeCell ref="B8:C8"/>
    <mergeCell ref="B9:C9"/>
    <mergeCell ref="B10:C10"/>
    <mergeCell ref="B13:C13"/>
    <mergeCell ref="B14:C14"/>
    <mergeCell ref="B15:C15"/>
    <mergeCell ref="B16:C16"/>
    <mergeCell ref="B17:C17"/>
    <mergeCell ref="B18:C18"/>
    <mergeCell ref="B19:C19"/>
    <mergeCell ref="A20:F20"/>
    <mergeCell ref="B21:C21"/>
    <mergeCell ref="B22:C22"/>
    <mergeCell ref="B23:C23"/>
    <mergeCell ref="A24:F24"/>
    <mergeCell ref="B25:C25"/>
    <mergeCell ref="B26:C26"/>
    <mergeCell ref="B27:C27"/>
    <mergeCell ref="B28:C28"/>
    <mergeCell ref="B29:C29"/>
    <mergeCell ref="B30:C30"/>
    <mergeCell ref="A31:F31"/>
    <mergeCell ref="A32:F32"/>
    <mergeCell ref="A33:F33"/>
    <mergeCell ref="A34:F34"/>
    <mergeCell ref="A6:A19"/>
    <mergeCell ref="A21:A23"/>
    <mergeCell ref="A25:A30"/>
    <mergeCell ref="B11:B12"/>
  </mergeCells>
  <printOptions horizontalCentered="1"/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宋小萌</cp:lastModifiedBy>
  <dcterms:created xsi:type="dcterms:W3CDTF">2014-11-26T15:00:00Z</dcterms:created>
  <cp:lastPrinted>2023-07-04T15:58:00Z</cp:lastPrinted>
  <dcterms:modified xsi:type="dcterms:W3CDTF">2024-11-07T23:54:01Z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C55EE5DE69ECAFCB99E22C67B7F76611_43</vt:lpwstr>
  </property>
  <property fmtid="{D5CDD505-2E9C-101B-9397-08002B2CF9AE}" pid="5" name="KSOProductBuildVer">
    <vt:lpwstr>2052-6.12.0.8899</vt:lpwstr>
  </property>
</Properties>
</file>