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374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员工差旅明细!$A$1:$K$43</definedName>
  </definedNames>
  <calcPr calcId="144525"/>
</workbook>
</file>

<file path=xl/sharedStrings.xml><?xml version="1.0" encoding="utf-8"?>
<sst xmlns="http://schemas.openxmlformats.org/spreadsheetml/2006/main" count="147" uniqueCount="103">
  <si>
    <t>【员工差旅报销单】</t>
  </si>
  <si>
    <t>姓名:</t>
  </si>
  <si>
    <t>职位:</t>
  </si>
  <si>
    <t>助理</t>
  </si>
  <si>
    <t>发生地:</t>
  </si>
  <si>
    <t>部门:</t>
  </si>
  <si>
    <t>上海事业部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</si>
  <si>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</si>
  <si>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</si>
  <si>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</si>
  <si>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</si>
  <si>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</si>
  <si>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</si>
  <si>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</si>
  <si>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</si>
  <si>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</si>
  <si>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</si>
  <si>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</si>
  <si>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</si>
  <si>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</si>
  <si>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</si>
  <si>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</si>
  <si>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</si>
  <si>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</si>
  <si>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</si>
  <si>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</si>
  <si>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</si>
  <si>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</si>
  <si>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</si>
  <si>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</si>
  <si>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</si>
  <si>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</si>
  <si>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</si>
  <si>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</si>
  <si>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</si>
  <si>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</si>
  <si>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</si>
  <si>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团号：HMOA-210109-SXY622</t>
  </si>
  <si>
    <t>会议日期：3月22日-3月24日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</si>
  <si>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</si>
  <si>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</si>
  <si>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</si>
  <si>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</si>
  <si>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</si>
  <si>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</si>
  <si>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</si>
  <si>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</si>
  <si>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</si>
  <si>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</si>
  <si>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</si>
  <si>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</si>
  <si>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03-21 成都-西安 岑余</t>
  </si>
  <si>
    <t>有票</t>
  </si>
  <si>
    <t>可用项目：租车费、大交通、过路费、过桥费。
加油费（仅试驾活动可用，且只可使用活动当时当地的加油票）</t>
  </si>
  <si>
    <t>03-21 成都-西安 张雅扉</t>
  </si>
  <si>
    <t>03-24 西安-成都 张雅霏</t>
  </si>
  <si>
    <t>03-25 西安-成都 岑余</t>
  </si>
  <si>
    <t>出租</t>
  </si>
  <si>
    <t>滴滴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</si>
  <si>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</si>
  <si>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</si>
  <si>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</si>
  <si>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</si>
  <si>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</si>
  <si>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</si>
  <si>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眼镜</t>
  </si>
  <si>
    <t>制作费</t>
  </si>
  <si>
    <t>客户使用费用合计</t>
  </si>
  <si>
    <t>活动餐费</t>
  </si>
  <si>
    <t>03-21 中午</t>
  </si>
  <si>
    <t>需提供刷卡联、菜单（小票）</t>
  </si>
  <si>
    <t>03-21 晚上</t>
  </si>
  <si>
    <t>03-22 晚上</t>
  </si>
  <si>
    <t>03-22 中午</t>
  </si>
  <si>
    <t>03-23 晚上</t>
  </si>
  <si>
    <t>活动餐费合计</t>
  </si>
  <si>
    <t>现地采买费用</t>
  </si>
  <si>
    <t>保温袋</t>
  </si>
  <si>
    <t>尽量提供可用的原始发票，发票项目不可用的，且开票需要加收税点的可以不提供原始发票。网上交易均需提供交易截图。</t>
  </si>
  <si>
    <t>测温仪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</si>
  <si>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</si>
  <si>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</si>
  <si>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</si>
  <si>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</si>
  <si>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H5制作费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</si>
  <si>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</si>
  <si>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</si>
  <si>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</si>
  <si>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</si>
  <si>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</si>
  <si>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</si>
  <si>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</si>
  <si>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</si>
  <si>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顺丰</t>
  </si>
  <si>
    <t>货拉拉</t>
  </si>
  <si>
    <t>张羽退票费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</si>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</sst>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#,##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rgb="FFFFFFFF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theme="1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3F3F76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rgb="FFFA7D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rgb="FF9C6500"/>
      <name val="DengXian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20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6" borderId="20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30" borderId="22" applyNumberFormat="0" applyAlignment="0" applyProtection="0">
      <alignment vertical="center"/>
    </xf>
    <xf numFmtId="0" fontId="26" fillId="30" borderId="19" applyNumberFormat="0" applyAlignment="0" applyProtection="0">
      <alignment vertical="center"/>
    </xf>
    <xf numFmtId="0" fontId="10" fillId="11" borderId="16" applyNumberForma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8" borderId="2" xfId="0" applyNumberForma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ill="1" applyBorder="1">
      <alignment vertical="center"/>
    </xf>
    <xf numFmtId="0" fontId="0" fillId="0" borderId="3" xfId="0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0" fillId="0" borderId="2" xfId="0" applyFont="1" applyFill="1" applyBorder="1">
      <alignment vertical="center"/>
    </xf>
    <xf numFmtId="0" fontId="1" fillId="7" borderId="2" xfId="0" applyFont="1" applyFill="1" applyBorder="1">
      <alignment vertical="center"/>
    </xf>
    <xf numFmtId="0" fontId="1" fillId="7" borderId="5" xfId="0" applyFont="1" applyFill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3" xfId="0" applyFont="1" applyFill="1" applyBorder="1">
      <alignment vertical="center"/>
    </xf>
    <xf numFmtId="0" fontId="0" fillId="0" borderId="4" xfId="0" applyFont="1" applyFill="1" applyBorder="1">
      <alignment vertical="center"/>
    </xf>
    <xf numFmtId="0" fontId="0" fillId="0" borderId="2" xfId="0" applyFont="1" applyBorder="1">
      <alignment vertical="center"/>
    </xf>
    <xf numFmtId="0" fontId="0" fillId="0" borderId="3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4" xfId="0" applyFill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9" borderId="2" xfId="0" applyFont="1" applyFill="1" applyBorder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10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10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10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0" borderId="8" xfId="50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10" borderId="13" xfId="50" applyFont="1" applyFill="1" applyBorder="1" applyAlignment="1">
      <alignment horizontal="center" vertical="center"/>
    </xf>
    <xf numFmtId="0" fontId="8" fillId="10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10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10" borderId="1" xfId="50" applyFont="1" applyFill="1" applyBorder="1" applyAlignment="1">
      <alignment horizontal="center" vertical="center" wrapText="1"/>
    </xf>
    <xf numFmtId="0" fontId="8" fillId="10" borderId="15" xfId="50" applyFont="1" applyFill="1" applyBorder="1" applyAlignment="1">
      <alignment horizontal="center" vertical="center"/>
    </xf>
    <xf numFmtId="0" fontId="8" fillId="0" borderId="2" xfId="50" applyFont="1" applyBorder="1" applyAlignment="1">
      <alignment horizontal="left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6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906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68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zoomScale="110" zoomScaleNormal="110" workbookViewId="0">
      <selection activeCell="N7" sqref="N7"/>
    </sheetView>
  </sheetViews>
  <sheetFormatPr defaultColWidth="8.88888888888889" defaultRowHeight="13.8"/>
  <cols>
    <col min="1" max="1" width="1.44444444444444" customWidth="1"/>
    <col min="2" max="3" width="2.11111111111111" customWidth="1"/>
    <col min="4" max="4" width="12.1111111111111" customWidth="1"/>
    <col min="5" max="5" width="0.888888888888889" customWidth="1"/>
    <col min="6" max="6" width="18" customWidth="1"/>
    <col min="7" max="7" width="12.5555555555556" customWidth="1"/>
    <col min="8" max="8" width="11.1111111111111" customWidth="1"/>
    <col min="9" max="9" width="1" customWidth="1"/>
    <col min="10" max="10" width="11.8888888888889" customWidth="1"/>
    <col min="11" max="11" width="21.4444444444444" customWidth="1"/>
  </cols>
  <sheetData>
    <row r="1" spans="2:11">
      <c r="B1" s="70"/>
      <c r="C1" s="70"/>
      <c r="D1" s="70"/>
      <c r="E1" s="70"/>
      <c r="F1" s="70"/>
      <c r="G1" s="70"/>
      <c r="H1" s="70"/>
      <c r="I1" s="70"/>
      <c r="J1" s="70"/>
      <c r="K1" s="70"/>
    </row>
    <row r="3" ht="17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71"/>
      <c r="C4" s="71"/>
      <c r="D4" s="71"/>
      <c r="E4" s="71"/>
      <c r="F4" s="71"/>
      <c r="G4" s="71"/>
      <c r="H4" s="71"/>
      <c r="I4" s="71"/>
      <c r="J4" s="71"/>
      <c r="K4" s="102"/>
    </row>
    <row r="5" ht="20.1" customHeight="1" spans="2:11">
      <c r="B5" s="72"/>
      <c r="C5" s="73"/>
      <c r="D5" s="74" t="s">
        <v>1</v>
      </c>
      <c r="E5" s="74"/>
      <c r="F5" s="75"/>
      <c r="G5" s="75"/>
      <c r="H5" s="74" t="s">
        <v>2</v>
      </c>
      <c r="I5" s="73"/>
      <c r="J5" s="75" t="s">
        <v>3</v>
      </c>
      <c r="K5" s="103"/>
    </row>
    <row r="6" ht="20.1" customHeight="1" spans="2:11">
      <c r="B6" s="76"/>
      <c r="C6" s="77"/>
      <c r="D6" s="78" t="s">
        <v>4</v>
      </c>
      <c r="E6" s="78"/>
      <c r="F6" s="79"/>
      <c r="G6" s="79"/>
      <c r="H6" s="78" t="s">
        <v>5</v>
      </c>
      <c r="I6" s="77"/>
      <c r="J6" s="79" t="s">
        <v>6</v>
      </c>
      <c r="K6" s="104"/>
    </row>
    <row r="7" ht="20.1" customHeight="1" spans="2:11">
      <c r="B7" s="76"/>
      <c r="C7" s="77"/>
      <c r="D7" s="78" t="s">
        <v>7</v>
      </c>
      <c r="E7" s="78"/>
      <c r="F7" s="79"/>
      <c r="G7" s="79"/>
      <c r="H7" s="78" t="s">
        <v>8</v>
      </c>
      <c r="I7" s="105"/>
      <c r="J7" s="106"/>
      <c r="K7" s="104"/>
    </row>
    <row r="8" ht="20.1" customHeight="1" spans="2:11">
      <c r="B8" s="80"/>
      <c r="C8" s="81"/>
      <c r="D8" s="82"/>
      <c r="E8" s="82"/>
      <c r="F8" s="83"/>
      <c r="G8" s="83"/>
      <c r="H8" s="82" t="s">
        <v>9</v>
      </c>
      <c r="I8" s="107"/>
      <c r="J8" s="108"/>
      <c r="K8" s="109"/>
    </row>
    <row r="9" ht="20.1" customHeight="1" spans="2:11">
      <c r="B9" s="84"/>
      <c r="C9" s="84"/>
      <c r="D9" s="84"/>
      <c r="E9" s="84"/>
      <c r="F9" s="84"/>
      <c r="G9" s="84"/>
      <c r="H9" s="84"/>
      <c r="I9" s="84"/>
      <c r="J9" s="84"/>
      <c r="K9" s="84"/>
    </row>
    <row r="10" ht="20.1" customHeight="1" spans="2:11">
      <c r="B10" s="85" t="s">
        <v>10</v>
      </c>
      <c r="C10" s="86"/>
      <c r="D10" s="87" t="s">
        <v>11</v>
      </c>
      <c r="E10" s="87" t="s">
        <v>12</v>
      </c>
      <c r="F10" s="88"/>
      <c r="G10" s="89" t="s">
        <v>13</v>
      </c>
      <c r="H10" s="88" t="s">
        <v>14</v>
      </c>
      <c r="I10" s="87" t="s">
        <v>15</v>
      </c>
      <c r="J10" s="88"/>
      <c r="K10" s="89" t="s">
        <v>16</v>
      </c>
    </row>
    <row r="11" spans="2:11">
      <c r="B11" s="90">
        <v>1</v>
      </c>
      <c r="C11" s="91"/>
      <c r="D11" s="92" t="s">
        <v>17</v>
      </c>
      <c r="E11" s="93" t="s">
        <v>18</v>
      </c>
      <c r="F11" s="93"/>
      <c r="G11" s="94"/>
      <c r="H11" s="94"/>
      <c r="I11" s="87"/>
      <c r="J11" s="88"/>
      <c r="K11" s="110"/>
    </row>
    <row r="12" spans="2:11">
      <c r="B12" s="90">
        <v>2</v>
      </c>
      <c r="C12" s="91"/>
      <c r="D12" s="93" t="s">
        <v>19</v>
      </c>
      <c r="E12" s="93" t="s">
        <v>20</v>
      </c>
      <c r="F12" s="93"/>
      <c r="G12" s="94"/>
      <c r="H12" s="94"/>
      <c r="I12" s="111"/>
      <c r="J12" s="112"/>
      <c r="K12" s="113"/>
    </row>
    <row r="13" spans="2:11">
      <c r="B13" s="90">
        <v>3</v>
      </c>
      <c r="C13" s="91"/>
      <c r="D13" s="93"/>
      <c r="E13" s="93" t="s">
        <v>20</v>
      </c>
      <c r="F13" s="93"/>
      <c r="G13" s="94"/>
      <c r="H13" s="94"/>
      <c r="I13" s="111"/>
      <c r="J13" s="112"/>
      <c r="K13" s="113"/>
    </row>
    <row r="14" spans="2:11">
      <c r="B14" s="90">
        <v>4</v>
      </c>
      <c r="C14" s="91"/>
      <c r="D14" s="93"/>
      <c r="E14" s="93" t="s">
        <v>20</v>
      </c>
      <c r="F14" s="93"/>
      <c r="G14" s="94"/>
      <c r="H14" s="94"/>
      <c r="I14" s="111"/>
      <c r="J14" s="112"/>
      <c r="K14" s="113"/>
    </row>
    <row r="15" spans="2:11">
      <c r="B15" s="90">
        <v>5</v>
      </c>
      <c r="C15" s="91"/>
      <c r="D15" s="93"/>
      <c r="E15" s="93" t="s">
        <v>20</v>
      </c>
      <c r="F15" s="93"/>
      <c r="G15" s="94"/>
      <c r="H15" s="94"/>
      <c r="I15" s="111"/>
      <c r="J15" s="112"/>
      <c r="K15" s="113"/>
    </row>
    <row r="16" spans="2:11">
      <c r="B16" s="90">
        <v>6</v>
      </c>
      <c r="C16" s="91"/>
      <c r="D16" s="93"/>
      <c r="E16" s="93" t="s">
        <v>20</v>
      </c>
      <c r="F16" s="93"/>
      <c r="G16" s="94"/>
      <c r="H16" s="94"/>
      <c r="I16" s="111"/>
      <c r="J16" s="112"/>
      <c r="K16" s="113"/>
    </row>
    <row r="17" spans="2:11">
      <c r="B17" s="90">
        <v>7</v>
      </c>
      <c r="C17" s="91"/>
      <c r="D17" s="93"/>
      <c r="E17" s="93" t="s">
        <v>20</v>
      </c>
      <c r="F17" s="93"/>
      <c r="G17" s="94"/>
      <c r="H17" s="94"/>
      <c r="I17" s="111"/>
      <c r="J17" s="112"/>
      <c r="K17" s="113"/>
    </row>
    <row r="18" spans="2:11">
      <c r="B18" s="90">
        <v>8</v>
      </c>
      <c r="C18" s="91"/>
      <c r="D18" s="93"/>
      <c r="E18" s="93" t="s">
        <v>20</v>
      </c>
      <c r="F18" s="93"/>
      <c r="G18" s="94"/>
      <c r="H18" s="94"/>
      <c r="I18" s="111"/>
      <c r="J18" s="112"/>
      <c r="K18" s="113"/>
    </row>
    <row r="19" spans="2:11">
      <c r="B19" s="90">
        <v>9</v>
      </c>
      <c r="C19" s="91"/>
      <c r="D19" s="95" t="s">
        <v>21</v>
      </c>
      <c r="E19" s="93" t="s">
        <v>21</v>
      </c>
      <c r="F19" s="93"/>
      <c r="G19" s="94"/>
      <c r="H19" s="94"/>
      <c r="I19" s="111"/>
      <c r="J19" s="112"/>
      <c r="K19" s="114"/>
    </row>
    <row r="20" spans="2:11">
      <c r="B20" s="90">
        <v>10</v>
      </c>
      <c r="C20" s="91"/>
      <c r="D20" s="95"/>
      <c r="E20" s="93" t="s">
        <v>21</v>
      </c>
      <c r="F20" s="93"/>
      <c r="G20" s="94"/>
      <c r="H20" s="94"/>
      <c r="I20" s="111"/>
      <c r="J20" s="112"/>
      <c r="K20" s="113"/>
    </row>
    <row r="21" spans="2:11">
      <c r="B21" s="90">
        <v>11</v>
      </c>
      <c r="C21" s="91"/>
      <c r="D21" s="95"/>
      <c r="E21" s="93" t="s">
        <v>21</v>
      </c>
      <c r="F21" s="93"/>
      <c r="G21" s="94"/>
      <c r="H21" s="94"/>
      <c r="I21" s="111"/>
      <c r="J21" s="112"/>
      <c r="K21" s="113"/>
    </row>
    <row r="22" spans="2:11">
      <c r="B22" s="90">
        <v>12</v>
      </c>
      <c r="C22" s="91"/>
      <c r="D22" s="96" t="s">
        <v>22</v>
      </c>
      <c r="E22" s="93" t="s">
        <v>23</v>
      </c>
      <c r="F22" s="93"/>
      <c r="G22" s="94"/>
      <c r="H22" s="94"/>
      <c r="I22" s="111"/>
      <c r="J22" s="112"/>
      <c r="K22" s="113"/>
    </row>
    <row r="23" ht="20.1" customHeight="1" spans="2:11">
      <c r="B23" s="87" t="s">
        <v>24</v>
      </c>
      <c r="C23" s="97"/>
      <c r="D23" s="97"/>
      <c r="E23" s="97"/>
      <c r="F23" s="88"/>
      <c r="G23" s="98">
        <f>SUM(G11:G22)</f>
        <v>0</v>
      </c>
      <c r="H23" s="98">
        <f>SUM(H11:H22)</f>
        <v>0</v>
      </c>
      <c r="I23" s="115">
        <f>SUM(I11:J22)</f>
        <v>0</v>
      </c>
      <c r="J23" s="116"/>
      <c r="K23" s="117"/>
    </row>
    <row r="24" ht="20.1" customHeight="1" spans="2:11">
      <c r="B24" s="84"/>
      <c r="C24" s="84"/>
      <c r="D24" s="84"/>
      <c r="E24" s="84"/>
      <c r="F24" s="84"/>
      <c r="G24" s="84"/>
      <c r="H24" s="84"/>
      <c r="I24" s="84"/>
      <c r="J24" s="118"/>
      <c r="K24" s="84"/>
    </row>
    <row r="25" ht="20.1" customHeight="1" spans="2:11">
      <c r="B25" s="89" t="s">
        <v>14</v>
      </c>
      <c r="C25" s="89"/>
      <c r="D25" s="89"/>
      <c r="E25" s="89"/>
      <c r="F25" s="89"/>
      <c r="G25" s="89" t="s">
        <v>25</v>
      </c>
      <c r="H25" s="89"/>
      <c r="I25" s="89"/>
      <c r="J25" s="89"/>
      <c r="K25" s="89" t="s">
        <v>26</v>
      </c>
    </row>
    <row r="26" ht="20.1" customHeight="1" spans="2:11">
      <c r="B26" s="99">
        <f>H23</f>
        <v>0</v>
      </c>
      <c r="C26" s="99"/>
      <c r="D26" s="99"/>
      <c r="E26" s="99"/>
      <c r="F26" s="99"/>
      <c r="G26" s="99">
        <f>I23</f>
        <v>0</v>
      </c>
      <c r="H26" s="99"/>
      <c r="I26" s="99"/>
      <c r="J26" s="99"/>
      <c r="K26" s="119">
        <f>SUM(B26:J26)</f>
        <v>0</v>
      </c>
    </row>
    <row r="27" ht="20.1" customHeight="1" spans="2:11">
      <c r="B27" s="84"/>
      <c r="C27" s="84"/>
      <c r="D27" s="84"/>
      <c r="E27" s="84"/>
      <c r="F27" s="84"/>
      <c r="G27" s="84"/>
      <c r="H27" s="84"/>
      <c r="I27" s="84"/>
      <c r="J27" s="84"/>
      <c r="K27" s="84"/>
    </row>
    <row r="28" ht="20.1" customHeight="1" spans="2:11">
      <c r="B28" s="84" t="s">
        <v>27</v>
      </c>
      <c r="C28" s="84"/>
      <c r="D28" s="84"/>
      <c r="E28" s="84"/>
      <c r="F28" s="84" t="s">
        <v>28</v>
      </c>
      <c r="G28" s="84" t="s">
        <v>29</v>
      </c>
      <c r="H28" s="84"/>
      <c r="I28" s="84"/>
      <c r="J28" s="84" t="s">
        <v>30</v>
      </c>
      <c r="K28" s="84"/>
    </row>
    <row r="31" ht="17.4" spans="1:11">
      <c r="A31" s="4" t="s">
        <v>31</v>
      </c>
      <c r="B31" s="4"/>
      <c r="C31" s="4"/>
      <c r="D31" s="4"/>
      <c r="E31" s="4"/>
      <c r="F31" s="4"/>
      <c r="G31" s="4"/>
      <c r="H31" s="4"/>
      <c r="I31" s="4"/>
      <c r="J31" s="4"/>
      <c r="K31" s="4"/>
    </row>
    <row r="33" ht="20.1" customHeight="1" spans="2:11">
      <c r="B33" s="72"/>
      <c r="C33" s="73"/>
      <c r="D33" s="74" t="s">
        <v>1</v>
      </c>
      <c r="E33" s="74"/>
      <c r="F33" s="75"/>
      <c r="G33" s="75"/>
      <c r="H33" s="74" t="s">
        <v>2</v>
      </c>
      <c r="I33" s="73"/>
      <c r="J33" s="75"/>
      <c r="K33" s="103"/>
    </row>
    <row r="34" ht="20.1" customHeight="1" spans="2:11">
      <c r="B34" s="76"/>
      <c r="C34" s="77"/>
      <c r="D34" s="78" t="s">
        <v>4</v>
      </c>
      <c r="E34" s="78"/>
      <c r="F34" s="79"/>
      <c r="G34" s="79"/>
      <c r="H34" s="78" t="s">
        <v>5</v>
      </c>
      <c r="I34" s="77"/>
      <c r="J34" s="79"/>
      <c r="K34" s="104"/>
    </row>
    <row r="35" ht="20.1" customHeight="1" spans="2:11">
      <c r="B35" s="76"/>
      <c r="C35" s="77"/>
      <c r="D35" s="78" t="s">
        <v>7</v>
      </c>
      <c r="E35" s="78"/>
      <c r="F35" s="79"/>
      <c r="G35" s="79"/>
      <c r="H35" s="78" t="s">
        <v>8</v>
      </c>
      <c r="I35" s="105"/>
      <c r="J35" s="106"/>
      <c r="K35" s="104"/>
    </row>
    <row r="36" ht="20.1" customHeight="1" spans="2:11">
      <c r="B36" s="80"/>
      <c r="C36" s="81"/>
      <c r="D36" s="82"/>
      <c r="E36" s="82"/>
      <c r="F36" s="83"/>
      <c r="G36" s="83"/>
      <c r="H36" s="82" t="s">
        <v>9</v>
      </c>
      <c r="I36" s="107"/>
      <c r="J36" s="83"/>
      <c r="K36" s="109"/>
    </row>
    <row r="37" ht="20.1" customHeight="1"/>
    <row r="38" ht="20.1" customHeight="1" spans="2:11">
      <c r="B38" s="93"/>
      <c r="C38" s="93"/>
      <c r="D38" s="100" t="s">
        <v>32</v>
      </c>
      <c r="E38" s="93" t="s">
        <v>33</v>
      </c>
      <c r="F38" s="93"/>
      <c r="G38" s="94" t="s">
        <v>34</v>
      </c>
      <c r="H38" s="94" t="s">
        <v>35</v>
      </c>
      <c r="I38" s="94" t="s">
        <v>24</v>
      </c>
      <c r="J38" s="94"/>
      <c r="K38" s="120" t="s">
        <v>16</v>
      </c>
    </row>
    <row r="39" spans="2:11">
      <c r="B39" s="93">
        <v>1</v>
      </c>
      <c r="C39" s="93"/>
      <c r="D39" s="100">
        <f>F34</f>
        <v>0</v>
      </c>
      <c r="E39" s="93"/>
      <c r="F39" s="93"/>
      <c r="G39" s="94"/>
      <c r="H39" s="94"/>
      <c r="I39" s="111"/>
      <c r="J39" s="112"/>
      <c r="K39" s="120"/>
    </row>
    <row r="40" ht="20.1" customHeight="1" spans="2:11">
      <c r="B40" s="93">
        <v>2</v>
      </c>
      <c r="C40" s="93"/>
      <c r="D40" s="100">
        <f>F34</f>
        <v>0</v>
      </c>
      <c r="E40" s="93"/>
      <c r="F40" s="93"/>
      <c r="G40" s="94"/>
      <c r="H40" s="94"/>
      <c r="I40" s="111"/>
      <c r="J40" s="112"/>
      <c r="K40" s="120"/>
    </row>
    <row r="41" ht="20.1" customHeight="1" spans="2:11">
      <c r="B41" s="93">
        <v>3</v>
      </c>
      <c r="C41" s="93"/>
      <c r="D41" s="101"/>
      <c r="E41" s="93"/>
      <c r="F41" s="93"/>
      <c r="G41" s="94"/>
      <c r="H41" s="94"/>
      <c r="I41" s="111"/>
      <c r="J41" s="112"/>
      <c r="K41" s="113"/>
    </row>
    <row r="42" ht="20.1" customHeight="1" spans="2:11">
      <c r="B42" s="87" t="s">
        <v>24</v>
      </c>
      <c r="C42" s="97"/>
      <c r="D42" s="97"/>
      <c r="E42" s="97"/>
      <c r="F42" s="88"/>
      <c r="G42" s="98"/>
      <c r="H42" s="98"/>
      <c r="I42" s="115">
        <f>SUM(I39:J41)</f>
        <v>0</v>
      </c>
      <c r="J42" s="116"/>
      <c r="K42" s="117"/>
    </row>
    <row r="43" ht="20.1" customHeight="1" spans="2:11">
      <c r="B43" s="84" t="s">
        <v>27</v>
      </c>
      <c r="C43" s="84"/>
      <c r="D43" s="84"/>
      <c r="E43" s="84"/>
      <c r="F43" s="84" t="s">
        <v>28</v>
      </c>
      <c r="G43" s="84" t="s">
        <v>29</v>
      </c>
      <c r="H43" s="84"/>
      <c r="I43" s="84"/>
      <c r="J43" s="84" t="s">
        <v>30</v>
      </c>
      <c r="K43" s="84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I20:J20"/>
    <mergeCell ref="B21:C21"/>
    <mergeCell ref="E21:F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2:D18"/>
    <mergeCell ref="D19:D21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M63"/>
  <sheetViews>
    <sheetView tabSelected="1" topLeftCell="A27" workbookViewId="0">
      <selection activeCell="G45" sqref="G45"/>
    </sheetView>
  </sheetViews>
  <sheetFormatPr defaultColWidth="8.88888888888889" defaultRowHeight="21" customHeight="1"/>
  <cols>
    <col min="1" max="1" width="8.88888888888889" style="2"/>
    <col min="2" max="2" width="16.5555555555556" customWidth="1"/>
    <col min="3" max="3" width="13.1111111111111" style="3" customWidth="1"/>
    <col min="4" max="4" width="8.88888888888889" style="2"/>
    <col min="5" max="5" width="16.2222222222222" style="2" customWidth="1"/>
    <col min="6" max="6" width="9.88888888888889"/>
    <col min="8" max="8" width="9.88888888888889"/>
    <col min="9" max="10" width="24.8888888888889" customWidth="1"/>
    <col min="11" max="11" width="39.4444444444444" customWidth="1"/>
  </cols>
  <sheetData>
    <row r="2" customHeight="1" spans="3:13">
      <c r="C2" s="4" t="s">
        <v>36</v>
      </c>
      <c r="D2" s="4"/>
      <c r="E2" s="4"/>
      <c r="F2" s="4"/>
      <c r="G2" s="4"/>
      <c r="H2" s="4"/>
      <c r="I2" s="39"/>
      <c r="J2" s="39"/>
      <c r="K2" s="39"/>
      <c r="L2" s="39"/>
      <c r="M2" s="39"/>
    </row>
    <row r="4" customHeight="1" spans="8:11">
      <c r="H4" s="5" t="s">
        <v>37</v>
      </c>
      <c r="I4" s="5"/>
      <c r="J4" s="5"/>
      <c r="K4" s="5" t="s">
        <v>38</v>
      </c>
    </row>
    <row r="5" customHeight="1" spans="8:11">
      <c r="H5" s="6"/>
      <c r="I5" s="6"/>
      <c r="J5" s="6"/>
      <c r="K5" s="6"/>
    </row>
    <row r="6" customHeight="1" spans="1:11">
      <c r="A6" s="7" t="s">
        <v>10</v>
      </c>
      <c r="B6" s="8" t="s">
        <v>39</v>
      </c>
      <c r="C6" s="9" t="s">
        <v>40</v>
      </c>
      <c r="D6" s="9"/>
      <c r="E6" s="9"/>
      <c r="F6" s="10" t="s">
        <v>41</v>
      </c>
      <c r="G6" s="10"/>
      <c r="H6" s="10"/>
      <c r="I6" s="10"/>
      <c r="J6" s="10"/>
      <c r="K6" s="8" t="s">
        <v>42</v>
      </c>
    </row>
    <row r="7" customHeight="1" spans="1:11">
      <c r="A7" s="7"/>
      <c r="B7" s="8"/>
      <c r="C7" s="11" t="s">
        <v>43</v>
      </c>
      <c r="D7" s="12" t="s">
        <v>44</v>
      </c>
      <c r="E7" s="9" t="s">
        <v>45</v>
      </c>
      <c r="F7" s="10" t="s">
        <v>46</v>
      </c>
      <c r="G7" s="10" t="s">
        <v>47</v>
      </c>
      <c r="H7" s="10" t="s">
        <v>48</v>
      </c>
      <c r="I7" s="10" t="s">
        <v>49</v>
      </c>
      <c r="J7" s="10"/>
      <c r="K7" s="8"/>
    </row>
    <row r="8" customHeight="1" spans="1:11">
      <c r="A8" s="13">
        <v>1</v>
      </c>
      <c r="B8" s="14" t="s">
        <v>50</v>
      </c>
      <c r="C8" s="15">
        <v>0</v>
      </c>
      <c r="D8" s="13">
        <v>0</v>
      </c>
      <c r="E8" s="15">
        <f>C8*D8</f>
        <v>0</v>
      </c>
      <c r="F8" s="16">
        <v>263</v>
      </c>
      <c r="G8" s="16">
        <v>0</v>
      </c>
      <c r="H8" s="16">
        <f t="shared" ref="H8:H17" si="0">F8+G8</f>
        <v>263</v>
      </c>
      <c r="I8" s="40" t="s">
        <v>51</v>
      </c>
      <c r="J8" s="41" t="s">
        <v>52</v>
      </c>
      <c r="K8" s="42" t="s">
        <v>53</v>
      </c>
    </row>
    <row r="9" customHeight="1" spans="1:11">
      <c r="A9" s="17"/>
      <c r="B9" s="18"/>
      <c r="C9" s="19"/>
      <c r="D9" s="17"/>
      <c r="E9" s="19"/>
      <c r="F9" s="16">
        <v>263</v>
      </c>
      <c r="G9" s="16">
        <v>0</v>
      </c>
      <c r="H9" s="16">
        <f t="shared" si="0"/>
        <v>263</v>
      </c>
      <c r="I9" s="40" t="s">
        <v>54</v>
      </c>
      <c r="J9" s="41" t="s">
        <v>52</v>
      </c>
      <c r="K9" s="43"/>
    </row>
    <row r="10" customHeight="1" spans="1:11">
      <c r="A10" s="17"/>
      <c r="B10" s="18"/>
      <c r="C10" s="19"/>
      <c r="D10" s="17"/>
      <c r="E10" s="19"/>
      <c r="F10" s="16">
        <v>263</v>
      </c>
      <c r="G10" s="16">
        <v>0</v>
      </c>
      <c r="H10" s="16">
        <f t="shared" si="0"/>
        <v>263</v>
      </c>
      <c r="I10" s="40" t="s">
        <v>55</v>
      </c>
      <c r="J10" s="41" t="s">
        <v>52</v>
      </c>
      <c r="K10" s="43"/>
    </row>
    <row r="11" customHeight="1" spans="1:11">
      <c r="A11" s="17"/>
      <c r="B11" s="18"/>
      <c r="C11" s="19"/>
      <c r="D11" s="17"/>
      <c r="E11" s="19"/>
      <c r="F11" s="16">
        <v>263</v>
      </c>
      <c r="G11" s="16">
        <v>0</v>
      </c>
      <c r="H11" s="16">
        <f t="shared" si="0"/>
        <v>263</v>
      </c>
      <c r="I11" s="44" t="s">
        <v>56</v>
      </c>
      <c r="J11" s="41" t="s">
        <v>52</v>
      </c>
      <c r="K11" s="43"/>
    </row>
    <row r="12" customHeight="1" spans="1:11">
      <c r="A12" s="17"/>
      <c r="B12" s="18"/>
      <c r="C12" s="19"/>
      <c r="D12" s="17"/>
      <c r="E12" s="19"/>
      <c r="F12" s="16">
        <v>42.7</v>
      </c>
      <c r="G12" s="16">
        <v>0</v>
      </c>
      <c r="H12" s="16">
        <f t="shared" si="0"/>
        <v>42.7</v>
      </c>
      <c r="I12" s="40" t="s">
        <v>57</v>
      </c>
      <c r="J12" s="41" t="s">
        <v>52</v>
      </c>
      <c r="K12" s="43"/>
    </row>
    <row r="13" customHeight="1" spans="1:11">
      <c r="A13" s="17"/>
      <c r="B13" s="18"/>
      <c r="C13" s="19"/>
      <c r="D13" s="17"/>
      <c r="E13" s="19"/>
      <c r="F13" s="16">
        <v>58.98</v>
      </c>
      <c r="G13" s="16">
        <v>0</v>
      </c>
      <c r="H13" s="16">
        <f t="shared" si="0"/>
        <v>58.98</v>
      </c>
      <c r="I13" s="44" t="s">
        <v>58</v>
      </c>
      <c r="J13" s="41" t="s">
        <v>52</v>
      </c>
      <c r="K13" s="43"/>
    </row>
    <row r="14" customHeight="1" spans="1:11">
      <c r="A14" s="17"/>
      <c r="B14" s="18"/>
      <c r="C14" s="19"/>
      <c r="D14" s="17"/>
      <c r="E14" s="19"/>
      <c r="F14" s="16">
        <v>18</v>
      </c>
      <c r="G14" s="16">
        <v>0</v>
      </c>
      <c r="H14" s="16">
        <f t="shared" si="0"/>
        <v>18</v>
      </c>
      <c r="I14" s="44" t="s">
        <v>58</v>
      </c>
      <c r="J14" s="41" t="s">
        <v>52</v>
      </c>
      <c r="K14" s="43"/>
    </row>
    <row r="15" customHeight="1" spans="1:11">
      <c r="A15" s="17"/>
      <c r="B15" s="18"/>
      <c r="C15" s="19"/>
      <c r="D15" s="17"/>
      <c r="E15" s="19"/>
      <c r="F15" s="16">
        <v>8.5</v>
      </c>
      <c r="G15" s="16">
        <v>0</v>
      </c>
      <c r="H15" s="16">
        <f t="shared" si="0"/>
        <v>8.5</v>
      </c>
      <c r="I15" s="40" t="s">
        <v>57</v>
      </c>
      <c r="J15" s="41" t="s">
        <v>52</v>
      </c>
      <c r="K15" s="43"/>
    </row>
    <row r="16" customHeight="1" spans="1:11">
      <c r="A16" s="17"/>
      <c r="B16" s="18"/>
      <c r="C16" s="19"/>
      <c r="D16" s="17"/>
      <c r="E16" s="19"/>
      <c r="F16" s="16">
        <v>18.45</v>
      </c>
      <c r="G16" s="16">
        <v>0</v>
      </c>
      <c r="H16" s="16">
        <f t="shared" si="0"/>
        <v>18.45</v>
      </c>
      <c r="I16" s="44" t="s">
        <v>58</v>
      </c>
      <c r="J16" s="41" t="s">
        <v>52</v>
      </c>
      <c r="K16" s="43"/>
    </row>
    <row r="17" customHeight="1" spans="1:11">
      <c r="A17" s="20"/>
      <c r="B17" s="21"/>
      <c r="C17" s="22"/>
      <c r="D17" s="20"/>
      <c r="E17" s="22"/>
      <c r="F17" s="16">
        <v>19.3</v>
      </c>
      <c r="G17" s="16">
        <v>0</v>
      </c>
      <c r="H17" s="16">
        <f t="shared" si="0"/>
        <v>19.3</v>
      </c>
      <c r="I17" s="40" t="s">
        <v>57</v>
      </c>
      <c r="J17" s="41" t="s">
        <v>52</v>
      </c>
      <c r="K17" s="43"/>
    </row>
    <row r="18" s="1" customFormat="1" customHeight="1" spans="1:11">
      <c r="A18" s="23"/>
      <c r="B18" s="24" t="s">
        <v>59</v>
      </c>
      <c r="C18" s="25">
        <f>SUM(C8)</f>
        <v>0</v>
      </c>
      <c r="D18" s="26">
        <f>SUM(D8)</f>
        <v>0</v>
      </c>
      <c r="E18" s="26">
        <f>SUM(E8)</f>
        <v>0</v>
      </c>
      <c r="F18" s="25">
        <f>SUM(F8:F17)</f>
        <v>1217.93</v>
      </c>
      <c r="G18" s="25">
        <f>SUM(G8:G17)</f>
        <v>0</v>
      </c>
      <c r="H18" s="25">
        <f>SUM(H8:H17)</f>
        <v>1217.93</v>
      </c>
      <c r="I18" s="45"/>
      <c r="J18" s="46"/>
      <c r="K18" s="47"/>
    </row>
    <row r="19" customHeight="1" spans="1:11">
      <c r="A19" s="13">
        <v>2</v>
      </c>
      <c r="B19" s="14" t="s">
        <v>60</v>
      </c>
      <c r="C19" s="15">
        <v>0</v>
      </c>
      <c r="D19" s="13">
        <v>0</v>
      </c>
      <c r="E19" s="15">
        <f>C19*D19</f>
        <v>0</v>
      </c>
      <c r="F19" s="16">
        <v>0</v>
      </c>
      <c r="G19" s="16">
        <v>0</v>
      </c>
      <c r="H19" s="16">
        <f>F19+G19</f>
        <v>0</v>
      </c>
      <c r="I19" s="48"/>
      <c r="J19" s="49"/>
      <c r="K19" s="42" t="s">
        <v>61</v>
      </c>
    </row>
    <row r="20" customHeight="1" spans="1:11">
      <c r="A20" s="20"/>
      <c r="B20" s="21"/>
      <c r="C20" s="22"/>
      <c r="D20" s="20"/>
      <c r="E20" s="22"/>
      <c r="F20" s="16">
        <v>0</v>
      </c>
      <c r="G20" s="16">
        <v>0</v>
      </c>
      <c r="H20" s="16">
        <f t="shared" ref="H20" si="1">F20+G20</f>
        <v>0</v>
      </c>
      <c r="I20" s="48"/>
      <c r="J20" s="50"/>
      <c r="K20" s="43"/>
    </row>
    <row r="21" s="1" customFormat="1" customHeight="1" spans="1:11">
      <c r="A21" s="23"/>
      <c r="B21" s="24" t="s">
        <v>62</v>
      </c>
      <c r="C21" s="25">
        <f>SUM(C19)</f>
        <v>0</v>
      </c>
      <c r="D21" s="26">
        <f>SUM(D19)</f>
        <v>0</v>
      </c>
      <c r="E21" s="26">
        <f>SUM(E19)</f>
        <v>0</v>
      </c>
      <c r="F21" s="25">
        <f>SUM(F19:F20)</f>
        <v>0</v>
      </c>
      <c r="G21" s="25">
        <f>SUM(G19:G20)</f>
        <v>0</v>
      </c>
      <c r="H21" s="25">
        <f>SUM(H19:H20)</f>
        <v>0</v>
      </c>
      <c r="I21" s="45"/>
      <c r="J21" s="46"/>
      <c r="K21" s="47"/>
    </row>
    <row r="22" customHeight="1" spans="1:11">
      <c r="A22" s="13">
        <v>3</v>
      </c>
      <c r="B22" s="14" t="s">
        <v>63</v>
      </c>
      <c r="C22" s="15">
        <v>0</v>
      </c>
      <c r="D22" s="13">
        <v>0</v>
      </c>
      <c r="E22" s="15">
        <f>C22*D22</f>
        <v>0</v>
      </c>
      <c r="F22" s="16">
        <v>456</v>
      </c>
      <c r="G22" s="16">
        <v>0</v>
      </c>
      <c r="H22" s="16">
        <f>F22+G22</f>
        <v>456</v>
      </c>
      <c r="I22" s="48"/>
      <c r="J22" s="49"/>
      <c r="K22" s="51" t="s">
        <v>64</v>
      </c>
    </row>
    <row r="23" customHeight="1" spans="1:11">
      <c r="A23" s="17"/>
      <c r="B23" s="18"/>
      <c r="C23" s="19"/>
      <c r="D23" s="17"/>
      <c r="E23" s="19"/>
      <c r="F23" s="16">
        <v>309.5</v>
      </c>
      <c r="G23" s="16">
        <v>0</v>
      </c>
      <c r="H23" s="16">
        <f>F23+G23</f>
        <v>309.5</v>
      </c>
      <c r="I23" s="48"/>
      <c r="J23" s="50"/>
      <c r="K23" s="52"/>
    </row>
    <row r="24" customHeight="1" spans="1:11">
      <c r="A24" s="17"/>
      <c r="B24" s="18"/>
      <c r="C24" s="19"/>
      <c r="D24" s="17"/>
      <c r="E24" s="19"/>
      <c r="F24" s="16">
        <v>4980</v>
      </c>
      <c r="G24" s="16">
        <v>0</v>
      </c>
      <c r="H24" s="16">
        <f>F24+G24</f>
        <v>4980</v>
      </c>
      <c r="I24" s="48" t="s">
        <v>65</v>
      </c>
      <c r="J24" s="50"/>
      <c r="K24" s="52"/>
    </row>
    <row r="25" customHeight="1" spans="1:11">
      <c r="A25" s="17"/>
      <c r="B25" s="18"/>
      <c r="C25" s="19"/>
      <c r="D25" s="17"/>
      <c r="E25" s="19"/>
      <c r="F25" s="16">
        <v>635</v>
      </c>
      <c r="G25" s="16">
        <v>0</v>
      </c>
      <c r="H25" s="16">
        <f>F25+G25</f>
        <v>635</v>
      </c>
      <c r="I25" s="48" t="s">
        <v>66</v>
      </c>
      <c r="J25" s="50"/>
      <c r="K25" s="52"/>
    </row>
    <row r="26" s="1" customFormat="1" customHeight="1" spans="1:11">
      <c r="A26" s="23"/>
      <c r="B26" s="24" t="s">
        <v>67</v>
      </c>
      <c r="C26" s="25">
        <f>SUM(C22)</f>
        <v>0</v>
      </c>
      <c r="D26" s="26">
        <f t="shared" ref="D26:E26" si="2">SUM(D22)</f>
        <v>0</v>
      </c>
      <c r="E26" s="26">
        <f t="shared" si="2"/>
        <v>0</v>
      </c>
      <c r="F26" s="25">
        <f>SUM(F22:F25)</f>
        <v>6380.5</v>
      </c>
      <c r="G26" s="25">
        <f>SUM(G22:G25)</f>
        <v>0</v>
      </c>
      <c r="H26" s="25">
        <f>SUM(H22:H25)</f>
        <v>6380.5</v>
      </c>
      <c r="I26" s="45"/>
      <c r="J26" s="46"/>
      <c r="K26" s="53"/>
    </row>
    <row r="27" ht="19.95" customHeight="1" spans="1:11">
      <c r="A27" s="27">
        <v>4</v>
      </c>
      <c r="B27" s="28" t="s">
        <v>68</v>
      </c>
      <c r="C27" s="16">
        <v>0</v>
      </c>
      <c r="D27" s="27">
        <v>0</v>
      </c>
      <c r="E27" s="29">
        <f>C27*D27</f>
        <v>0</v>
      </c>
      <c r="F27" s="30">
        <v>0</v>
      </c>
      <c r="G27" s="16">
        <v>112</v>
      </c>
      <c r="H27" s="16">
        <f>F27+G27</f>
        <v>112</v>
      </c>
      <c r="I27" s="44" t="s">
        <v>69</v>
      </c>
      <c r="J27" s="54"/>
      <c r="K27" s="51" t="s">
        <v>70</v>
      </c>
    </row>
    <row r="28" ht="19.95" customHeight="1" spans="1:11">
      <c r="A28" s="27"/>
      <c r="B28" s="28"/>
      <c r="C28" s="16"/>
      <c r="D28" s="27"/>
      <c r="E28" s="29"/>
      <c r="F28" s="30">
        <v>105</v>
      </c>
      <c r="G28" s="16">
        <v>0</v>
      </c>
      <c r="H28" s="16">
        <f>F28+G28</f>
        <v>105</v>
      </c>
      <c r="I28" s="44" t="s">
        <v>71</v>
      </c>
      <c r="J28" s="55"/>
      <c r="K28" s="52"/>
    </row>
    <row r="29" ht="19.95" customHeight="1" spans="1:11">
      <c r="A29" s="27"/>
      <c r="B29" s="28"/>
      <c r="C29" s="16"/>
      <c r="D29" s="27"/>
      <c r="E29" s="29"/>
      <c r="F29" s="30">
        <v>154</v>
      </c>
      <c r="G29" s="16">
        <v>0</v>
      </c>
      <c r="H29" s="16">
        <f>F29+G29</f>
        <v>154</v>
      </c>
      <c r="I29" s="44" t="s">
        <v>72</v>
      </c>
      <c r="J29" s="55"/>
      <c r="K29" s="52"/>
    </row>
    <row r="30" ht="19.95" customHeight="1" spans="1:11">
      <c r="A30" s="27"/>
      <c r="B30" s="28"/>
      <c r="C30" s="16"/>
      <c r="D30" s="27"/>
      <c r="E30" s="29"/>
      <c r="F30" s="30">
        <v>0</v>
      </c>
      <c r="G30" s="16">
        <v>62.68</v>
      </c>
      <c r="H30" s="16">
        <f>F30+G30</f>
        <v>62.68</v>
      </c>
      <c r="I30" s="44" t="s">
        <v>73</v>
      </c>
      <c r="J30" s="55"/>
      <c r="K30" s="52"/>
    </row>
    <row r="31" ht="19.95" customHeight="1" spans="1:11">
      <c r="A31" s="27"/>
      <c r="B31" s="28"/>
      <c r="C31" s="16"/>
      <c r="D31" s="27"/>
      <c r="E31" s="29"/>
      <c r="F31" s="30">
        <v>66</v>
      </c>
      <c r="G31" s="16">
        <v>0</v>
      </c>
      <c r="H31" s="16">
        <f>F31+G31</f>
        <v>66</v>
      </c>
      <c r="I31" s="44" t="s">
        <v>74</v>
      </c>
      <c r="J31" s="55"/>
      <c r="K31" s="52"/>
    </row>
    <row r="32" s="1" customFormat="1" customHeight="1" spans="1:11">
      <c r="A32" s="23"/>
      <c r="B32" s="24" t="s">
        <v>75</v>
      </c>
      <c r="C32" s="25">
        <f>C27</f>
        <v>0</v>
      </c>
      <c r="D32" s="26">
        <f>D27</f>
        <v>0</v>
      </c>
      <c r="E32" s="26">
        <f>E27</f>
        <v>0</v>
      </c>
      <c r="F32" s="25">
        <f>SUM(F27:F31)</f>
        <v>325</v>
      </c>
      <c r="G32" s="25">
        <f>SUM(G27:G31)</f>
        <v>174.68</v>
      </c>
      <c r="H32" s="25">
        <f>SUM(H27:H31)</f>
        <v>499.68</v>
      </c>
      <c r="I32" s="45"/>
      <c r="J32" s="46"/>
      <c r="K32" s="53"/>
    </row>
    <row r="33" customHeight="1" spans="1:11">
      <c r="A33" s="13">
        <v>5</v>
      </c>
      <c r="B33" s="14" t="s">
        <v>76</v>
      </c>
      <c r="C33" s="15">
        <v>0</v>
      </c>
      <c r="D33" s="13">
        <v>0</v>
      </c>
      <c r="E33" s="29">
        <f>C33*D33</f>
        <v>0</v>
      </c>
      <c r="F33" s="16">
        <v>24.9</v>
      </c>
      <c r="G33" s="16">
        <v>0</v>
      </c>
      <c r="H33" s="16">
        <f>F33+G33</f>
        <v>24.9</v>
      </c>
      <c r="I33" s="56" t="s">
        <v>77</v>
      </c>
      <c r="J33" s="57"/>
      <c r="K33" s="58" t="s">
        <v>78</v>
      </c>
    </row>
    <row r="34" customHeight="1" spans="1:11">
      <c r="A34" s="17"/>
      <c r="B34" s="18"/>
      <c r="C34" s="19"/>
      <c r="D34" s="17"/>
      <c r="E34" s="29"/>
      <c r="F34" s="16">
        <v>129</v>
      </c>
      <c r="G34" s="16">
        <v>0</v>
      </c>
      <c r="H34" s="16">
        <f>F34+G34</f>
        <v>129</v>
      </c>
      <c r="I34" s="44" t="s">
        <v>79</v>
      </c>
      <c r="J34" s="55"/>
      <c r="K34" s="59"/>
    </row>
    <row r="35" s="1" customFormat="1" customHeight="1" spans="1:11">
      <c r="A35" s="23"/>
      <c r="B35" s="24" t="s">
        <v>80</v>
      </c>
      <c r="C35" s="25">
        <f>SUM(C33:C34)</f>
        <v>0</v>
      </c>
      <c r="D35" s="26">
        <f t="shared" ref="D35" si="3">SUM(D33)</f>
        <v>0</v>
      </c>
      <c r="E35" s="26">
        <f>E33</f>
        <v>0</v>
      </c>
      <c r="F35" s="25">
        <f>SUM(F33:F34)</f>
        <v>153.9</v>
      </c>
      <c r="G35" s="25">
        <f>SUM(G33:G34)</f>
        <v>0</v>
      </c>
      <c r="H35" s="25">
        <f>SUM(H33:H34)</f>
        <v>153.9</v>
      </c>
      <c r="I35" s="45"/>
      <c r="J35" s="46"/>
      <c r="K35" s="60"/>
    </row>
    <row r="36" customHeight="1" spans="1:11">
      <c r="A36" s="13">
        <v>6</v>
      </c>
      <c r="B36" s="14" t="s">
        <v>81</v>
      </c>
      <c r="C36" s="15">
        <v>0</v>
      </c>
      <c r="D36" s="13">
        <v>0</v>
      </c>
      <c r="E36" s="15">
        <f>C36*D36</f>
        <v>0</v>
      </c>
      <c r="F36" s="16">
        <v>0</v>
      </c>
      <c r="G36" s="16">
        <v>0</v>
      </c>
      <c r="H36" s="16">
        <f>F36+G36</f>
        <v>0</v>
      </c>
      <c r="I36" s="40"/>
      <c r="J36" s="41"/>
      <c r="K36" s="42" t="s">
        <v>82</v>
      </c>
    </row>
    <row r="37" customHeight="1" spans="1:11">
      <c r="A37" s="17"/>
      <c r="B37" s="18"/>
      <c r="C37" s="19"/>
      <c r="D37" s="17"/>
      <c r="E37" s="19"/>
      <c r="F37" s="16">
        <v>0</v>
      </c>
      <c r="G37" s="16">
        <v>0</v>
      </c>
      <c r="H37" s="16">
        <f>F37+G37</f>
        <v>0</v>
      </c>
      <c r="I37" s="40"/>
      <c r="J37" s="61"/>
      <c r="K37" s="52"/>
    </row>
    <row r="38" s="1" customFormat="1" customHeight="1" spans="1:11">
      <c r="A38" s="23"/>
      <c r="B38" s="24" t="s">
        <v>83</v>
      </c>
      <c r="C38" s="25">
        <f>SUM(C36)</f>
        <v>0</v>
      </c>
      <c r="D38" s="26">
        <f t="shared" ref="D38:E38" si="4">SUM(D36)</f>
        <v>0</v>
      </c>
      <c r="E38" s="26">
        <f t="shared" si="4"/>
        <v>0</v>
      </c>
      <c r="F38" s="25">
        <f>SUM(F36:F37)</f>
        <v>0</v>
      </c>
      <c r="G38" s="25">
        <f>SUM(G36:G37)</f>
        <v>0</v>
      </c>
      <c r="H38" s="25">
        <f>SUM(H36:H37)</f>
        <v>0</v>
      </c>
      <c r="I38" s="45"/>
      <c r="J38" s="46"/>
      <c r="K38" s="53"/>
    </row>
    <row r="39" customHeight="1" spans="1:11">
      <c r="A39" s="27">
        <v>7</v>
      </c>
      <c r="B39" s="28" t="s">
        <v>66</v>
      </c>
      <c r="C39" s="16">
        <v>0</v>
      </c>
      <c r="D39" s="27">
        <v>0</v>
      </c>
      <c r="E39" s="29">
        <f>C39</f>
        <v>0</v>
      </c>
      <c r="F39" s="16">
        <v>0</v>
      </c>
      <c r="G39" s="16">
        <v>99</v>
      </c>
      <c r="H39" s="16">
        <f t="shared" ref="H39:H49" si="5">F39+G39</f>
        <v>99</v>
      </c>
      <c r="I39" s="48" t="s">
        <v>84</v>
      </c>
      <c r="J39" s="49"/>
      <c r="K39" s="62"/>
    </row>
    <row r="40" customHeight="1" spans="1:11">
      <c r="A40" s="27"/>
      <c r="B40" s="28"/>
      <c r="C40" s="16"/>
      <c r="D40" s="27"/>
      <c r="E40" s="29"/>
      <c r="F40" s="16">
        <v>0</v>
      </c>
      <c r="G40" s="16">
        <v>0</v>
      </c>
      <c r="H40" s="16">
        <f t="shared" si="5"/>
        <v>0</v>
      </c>
      <c r="I40" s="48"/>
      <c r="J40" s="49"/>
      <c r="K40" s="63"/>
    </row>
    <row r="41" customHeight="1" spans="1:11">
      <c r="A41" s="27"/>
      <c r="B41" s="28"/>
      <c r="C41" s="16"/>
      <c r="D41" s="27"/>
      <c r="E41" s="29"/>
      <c r="F41" s="16">
        <v>0</v>
      </c>
      <c r="G41" s="16">
        <v>0</v>
      </c>
      <c r="H41" s="16">
        <f t="shared" si="5"/>
        <v>0</v>
      </c>
      <c r="I41" s="48"/>
      <c r="J41" s="50"/>
      <c r="K41" s="63"/>
    </row>
    <row r="42" customHeight="1" spans="1:11">
      <c r="A42" s="27"/>
      <c r="B42" s="28"/>
      <c r="C42" s="16"/>
      <c r="D42" s="27"/>
      <c r="E42" s="29"/>
      <c r="F42" s="16">
        <v>0</v>
      </c>
      <c r="G42" s="16">
        <v>0</v>
      </c>
      <c r="H42" s="16">
        <f t="shared" si="5"/>
        <v>0</v>
      </c>
      <c r="I42" s="48"/>
      <c r="J42" s="50"/>
      <c r="K42" s="63"/>
    </row>
    <row r="43" s="1" customFormat="1" customHeight="1" spans="1:11">
      <c r="A43" s="23"/>
      <c r="B43" s="24" t="s">
        <v>85</v>
      </c>
      <c r="C43" s="25">
        <f>SUM(C39)</f>
        <v>0</v>
      </c>
      <c r="D43" s="26">
        <f t="shared" ref="D43:E43" si="6">SUM(D39)</f>
        <v>0</v>
      </c>
      <c r="E43" s="26">
        <f t="shared" si="6"/>
        <v>0</v>
      </c>
      <c r="F43" s="25">
        <f>SUM(F39:F42)</f>
        <v>0</v>
      </c>
      <c r="G43" s="25">
        <f t="shared" ref="G43:H43" si="7">SUM(G39:G42)</f>
        <v>99</v>
      </c>
      <c r="H43" s="25">
        <f t="shared" si="7"/>
        <v>99</v>
      </c>
      <c r="I43" s="45"/>
      <c r="J43" s="46"/>
      <c r="K43" s="64"/>
    </row>
    <row r="44" customHeight="1" spans="1:11">
      <c r="A44" s="27">
        <v>8</v>
      </c>
      <c r="B44" s="28" t="s">
        <v>86</v>
      </c>
      <c r="C44" s="16">
        <v>0</v>
      </c>
      <c r="D44" s="27">
        <v>0</v>
      </c>
      <c r="E44" s="29">
        <f>C44*D44</f>
        <v>0</v>
      </c>
      <c r="F44" s="16">
        <v>0</v>
      </c>
      <c r="G44" s="16">
        <v>0</v>
      </c>
      <c r="H44" s="16">
        <f t="shared" si="5"/>
        <v>0</v>
      </c>
      <c r="I44" s="48"/>
      <c r="J44" s="49"/>
      <c r="K44" s="51" t="s">
        <v>87</v>
      </c>
    </row>
    <row r="45" customHeight="1" spans="1:11">
      <c r="A45" s="27"/>
      <c r="B45" s="28"/>
      <c r="C45" s="16"/>
      <c r="D45" s="27"/>
      <c r="E45" s="29"/>
      <c r="F45" s="16">
        <v>0</v>
      </c>
      <c r="G45" s="16">
        <v>0</v>
      </c>
      <c r="H45" s="16">
        <f t="shared" si="5"/>
        <v>0</v>
      </c>
      <c r="I45" s="48"/>
      <c r="J45" s="50"/>
      <c r="K45" s="52"/>
    </row>
    <row r="46" s="1" customFormat="1" customHeight="1" spans="1:11">
      <c r="A46" s="23"/>
      <c r="B46" s="24" t="s">
        <v>88</v>
      </c>
      <c r="C46" s="25">
        <f>SUM(C44)</f>
        <v>0</v>
      </c>
      <c r="D46" s="26">
        <f t="shared" ref="D46:E46" si="8">SUM(D44)</f>
        <v>0</v>
      </c>
      <c r="E46" s="26">
        <f t="shared" si="8"/>
        <v>0</v>
      </c>
      <c r="F46" s="25">
        <f>SUM(F44:F45)</f>
        <v>0</v>
      </c>
      <c r="G46" s="25">
        <f t="shared" ref="G46:H46" si="9">SUM(G44:G45)</f>
        <v>0</v>
      </c>
      <c r="H46" s="25">
        <f t="shared" si="9"/>
        <v>0</v>
      </c>
      <c r="I46" s="45"/>
      <c r="J46" s="46"/>
      <c r="K46" s="53"/>
    </row>
    <row r="47" customHeight="1" spans="1:11">
      <c r="A47" s="27">
        <v>9</v>
      </c>
      <c r="B47" s="28" t="s">
        <v>89</v>
      </c>
      <c r="C47" s="16">
        <v>0</v>
      </c>
      <c r="D47" s="27">
        <v>0</v>
      </c>
      <c r="E47" s="29">
        <f>C47*D47</f>
        <v>0</v>
      </c>
      <c r="F47" s="16">
        <v>0</v>
      </c>
      <c r="G47" s="16">
        <v>0</v>
      </c>
      <c r="H47" s="16">
        <f t="shared" si="5"/>
        <v>0</v>
      </c>
      <c r="I47" s="48"/>
      <c r="J47" s="49"/>
      <c r="K47" s="42" t="s">
        <v>90</v>
      </c>
    </row>
    <row r="48" customHeight="1" spans="1:11">
      <c r="A48" s="27"/>
      <c r="B48" s="28"/>
      <c r="C48" s="16"/>
      <c r="D48" s="27"/>
      <c r="E48" s="29"/>
      <c r="F48" s="16">
        <v>0</v>
      </c>
      <c r="G48" s="16">
        <v>0</v>
      </c>
      <c r="H48" s="16">
        <f t="shared" si="5"/>
        <v>0</v>
      </c>
      <c r="I48" s="48"/>
      <c r="J48" s="50"/>
      <c r="K48" s="43"/>
    </row>
    <row r="49" customHeight="1" spans="1:11">
      <c r="A49" s="27"/>
      <c r="B49" s="28"/>
      <c r="C49" s="16"/>
      <c r="D49" s="27"/>
      <c r="E49" s="29"/>
      <c r="F49" s="16">
        <v>0</v>
      </c>
      <c r="G49" s="16">
        <v>0</v>
      </c>
      <c r="H49" s="16">
        <f t="shared" si="5"/>
        <v>0</v>
      </c>
      <c r="I49" s="48"/>
      <c r="J49" s="50"/>
      <c r="K49" s="43"/>
    </row>
    <row r="50" s="1" customFormat="1" customHeight="1" spans="1:11">
      <c r="A50" s="23"/>
      <c r="B50" s="24" t="s">
        <v>91</v>
      </c>
      <c r="C50" s="25">
        <f>SUM(C47)</f>
        <v>0</v>
      </c>
      <c r="D50" s="26">
        <f t="shared" ref="D50:E50" si="10">SUM(D47)</f>
        <v>0</v>
      </c>
      <c r="E50" s="26">
        <f t="shared" si="10"/>
        <v>0</v>
      </c>
      <c r="F50" s="25">
        <f>SUM(F47:F49)</f>
        <v>0</v>
      </c>
      <c r="G50" s="25">
        <f t="shared" ref="G50:H50" si="11">SUM(G47:G49)</f>
        <v>0</v>
      </c>
      <c r="H50" s="25">
        <f t="shared" si="11"/>
        <v>0</v>
      </c>
      <c r="I50" s="45"/>
      <c r="J50" s="46"/>
      <c r="K50" s="47"/>
    </row>
    <row r="51" customHeight="1" spans="1:11">
      <c r="A51" s="20">
        <v>10</v>
      </c>
      <c r="B51" s="28" t="s">
        <v>92</v>
      </c>
      <c r="C51" s="16">
        <v>0</v>
      </c>
      <c r="D51" s="27">
        <v>0</v>
      </c>
      <c r="E51" s="29">
        <v>0</v>
      </c>
      <c r="F51" s="16">
        <v>158</v>
      </c>
      <c r="G51" s="16">
        <v>0</v>
      </c>
      <c r="H51" s="16">
        <f t="shared" ref="H51:H53" si="12">F51+G51</f>
        <v>158</v>
      </c>
      <c r="I51" s="48" t="s">
        <v>93</v>
      </c>
      <c r="J51" s="50"/>
      <c r="K51" s="63"/>
    </row>
    <row r="52" customHeight="1" spans="1:11">
      <c r="A52" s="20"/>
      <c r="B52" s="28"/>
      <c r="C52" s="16">
        <v>0</v>
      </c>
      <c r="D52" s="27">
        <v>0</v>
      </c>
      <c r="E52" s="29">
        <v>0</v>
      </c>
      <c r="F52" s="16">
        <v>80.4</v>
      </c>
      <c r="G52" s="16">
        <v>0</v>
      </c>
      <c r="H52" s="16">
        <f t="shared" si="12"/>
        <v>80.4</v>
      </c>
      <c r="I52" s="48" t="s">
        <v>94</v>
      </c>
      <c r="J52" s="50"/>
      <c r="K52" s="63"/>
    </row>
    <row r="53" customHeight="1" spans="1:11">
      <c r="A53" s="20"/>
      <c r="B53" s="28"/>
      <c r="C53" s="16">
        <v>0</v>
      </c>
      <c r="D53" s="27">
        <v>0</v>
      </c>
      <c r="E53" s="29">
        <v>0</v>
      </c>
      <c r="F53" s="16">
        <v>92</v>
      </c>
      <c r="G53" s="16">
        <v>0</v>
      </c>
      <c r="H53" s="16">
        <f t="shared" si="12"/>
        <v>92</v>
      </c>
      <c r="I53" s="48" t="s">
        <v>95</v>
      </c>
      <c r="J53" s="50"/>
      <c r="K53" s="63"/>
    </row>
    <row r="54" customHeight="1" spans="1:11">
      <c r="A54" s="20"/>
      <c r="B54" s="28"/>
      <c r="C54" s="16">
        <v>0</v>
      </c>
      <c r="D54" s="27">
        <v>0</v>
      </c>
      <c r="E54" s="29">
        <v>0</v>
      </c>
      <c r="F54" s="16">
        <v>240</v>
      </c>
      <c r="G54" s="16">
        <v>0</v>
      </c>
      <c r="H54" s="16">
        <f>F54+G54</f>
        <v>240</v>
      </c>
      <c r="I54" s="48" t="s">
        <v>95</v>
      </c>
      <c r="J54" s="50"/>
      <c r="K54" s="63"/>
    </row>
    <row r="55" s="1" customFormat="1" customHeight="1" spans="1:11">
      <c r="A55" s="23"/>
      <c r="B55" s="24" t="s">
        <v>92</v>
      </c>
      <c r="C55" s="25">
        <f>C51</f>
        <v>0</v>
      </c>
      <c r="D55" s="26">
        <f>D51</f>
        <v>0</v>
      </c>
      <c r="E55" s="26">
        <f>E51</f>
        <v>0</v>
      </c>
      <c r="F55" s="25">
        <f>SUM(F51:F51)</f>
        <v>158</v>
      </c>
      <c r="G55" s="25">
        <f>SUM(G51:G51)</f>
        <v>0</v>
      </c>
      <c r="H55" s="25">
        <f>SUM(H51:H54)</f>
        <v>570.4</v>
      </c>
      <c r="I55" s="45"/>
      <c r="J55" s="46"/>
      <c r="K55" s="64"/>
    </row>
    <row r="56" customHeight="1" spans="1:11">
      <c r="A56" s="23"/>
      <c r="B56" s="24" t="s">
        <v>24</v>
      </c>
      <c r="C56" s="25">
        <f>SUM(C55,C50,C46,C43,C38,C35,C32,C26,C21,C18)</f>
        <v>0</v>
      </c>
      <c r="D56" s="26">
        <f>SUM(D55,D50,D46,D43,D38,D35,D32,D26,D21,D18)</f>
        <v>0</v>
      </c>
      <c r="E56" s="26">
        <f>SUM(E55,E50,E46,E43,E38,E35,E32,E26,E21,E18)</f>
        <v>0</v>
      </c>
      <c r="F56" s="25">
        <f>SUM(F55,F50,F46,F43,F38,F35,F32,F26,F21,F18)</f>
        <v>8235.33</v>
      </c>
      <c r="G56" s="25">
        <f>SUM(G55,G50,G46,G43,G38,G35,G32,G26,G21,G18)</f>
        <v>273.68</v>
      </c>
      <c r="H56" s="25">
        <f>H18+H26+H21+H32+H35+H38+H43+H46+H50+H55</f>
        <v>8921.41</v>
      </c>
      <c r="I56" s="45"/>
      <c r="J56" s="45"/>
      <c r="K56" s="65"/>
    </row>
    <row r="60" customHeight="1" spans="1:10">
      <c r="A60" s="31" t="s">
        <v>96</v>
      </c>
      <c r="B60" s="32"/>
      <c r="C60" s="33" t="s">
        <v>97</v>
      </c>
      <c r="D60" s="33"/>
      <c r="E60" s="33" t="s">
        <v>98</v>
      </c>
      <c r="F60" s="33"/>
      <c r="G60" s="33" t="s">
        <v>99</v>
      </c>
      <c r="H60" s="33"/>
      <c r="I60" s="66" t="s">
        <v>100</v>
      </c>
      <c r="J60" s="67"/>
    </row>
    <row r="61" customHeight="1" spans="1:10">
      <c r="A61" s="34">
        <f>E56</f>
        <v>0</v>
      </c>
      <c r="B61" s="35"/>
      <c r="C61" s="35">
        <f>H56</f>
        <v>8921.41</v>
      </c>
      <c r="D61" s="35"/>
      <c r="E61" s="35">
        <f>F56</f>
        <v>8235.33</v>
      </c>
      <c r="F61" s="35"/>
      <c r="G61" s="35">
        <f>G56</f>
        <v>273.68</v>
      </c>
      <c r="H61" s="35"/>
      <c r="I61" s="68">
        <f>A61-C61</f>
        <v>-8921.41</v>
      </c>
      <c r="J61" s="69"/>
    </row>
    <row r="63" customHeight="1" spans="1:10">
      <c r="A63" s="36" t="s">
        <v>101</v>
      </c>
      <c r="B63" s="37"/>
      <c r="C63" s="38" t="s">
        <v>28</v>
      </c>
      <c r="D63" s="36"/>
      <c r="E63" s="36" t="s">
        <v>102</v>
      </c>
      <c r="F63" s="36"/>
      <c r="G63" s="36" t="s">
        <v>30</v>
      </c>
      <c r="H63" s="36"/>
      <c r="I63" s="37"/>
      <c r="J63" s="37"/>
    </row>
  </sheetData>
  <mergeCells count="71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7"/>
    <mergeCell ref="A19:A20"/>
    <mergeCell ref="A22:A25"/>
    <mergeCell ref="A27:A31"/>
    <mergeCell ref="A33:A34"/>
    <mergeCell ref="A36:A37"/>
    <mergeCell ref="A39:A42"/>
    <mergeCell ref="A44:A45"/>
    <mergeCell ref="A47:A49"/>
    <mergeCell ref="B6:B7"/>
    <mergeCell ref="B8:B17"/>
    <mergeCell ref="B19:B20"/>
    <mergeCell ref="B22:B25"/>
    <mergeCell ref="B27:B31"/>
    <mergeCell ref="B33:B34"/>
    <mergeCell ref="B36:B37"/>
    <mergeCell ref="B39:B42"/>
    <mergeCell ref="B44:B45"/>
    <mergeCell ref="B47:B49"/>
    <mergeCell ref="C8:C17"/>
    <mergeCell ref="C19:C20"/>
    <mergeCell ref="C22:C25"/>
    <mergeCell ref="C27:C31"/>
    <mergeCell ref="C33:C34"/>
    <mergeCell ref="C36:C37"/>
    <mergeCell ref="C39:C42"/>
    <mergeCell ref="C44:C45"/>
    <mergeCell ref="C47:C49"/>
    <mergeCell ref="D8:D17"/>
    <mergeCell ref="D19:D20"/>
    <mergeCell ref="D22:D25"/>
    <mergeCell ref="D27:D31"/>
    <mergeCell ref="D33:D34"/>
    <mergeCell ref="D36:D37"/>
    <mergeCell ref="D39:D42"/>
    <mergeCell ref="D44:D45"/>
    <mergeCell ref="D47:D49"/>
    <mergeCell ref="E8:E17"/>
    <mergeCell ref="E19:E20"/>
    <mergeCell ref="E22:E25"/>
    <mergeCell ref="E27:E31"/>
    <mergeCell ref="E33:E34"/>
    <mergeCell ref="E36:E37"/>
    <mergeCell ref="E39:E42"/>
    <mergeCell ref="E44:E45"/>
    <mergeCell ref="E47:E49"/>
    <mergeCell ref="K4:K5"/>
    <mergeCell ref="K6:K7"/>
    <mergeCell ref="K8:K18"/>
    <mergeCell ref="K19:K21"/>
    <mergeCell ref="K22:K26"/>
    <mergeCell ref="K27:K32"/>
    <mergeCell ref="K33:K35"/>
    <mergeCell ref="K36:K38"/>
    <mergeCell ref="K39:K43"/>
    <mergeCell ref="K44:K46"/>
    <mergeCell ref="K47:K50"/>
    <mergeCell ref="K51:K5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Abby小章鱼 </cp:lastModifiedBy>
  <dcterms:created xsi:type="dcterms:W3CDTF">2014-04-15T08:52:00Z</dcterms:created>
  <cp:lastPrinted>2017-11-07T06:55:00Z</cp:lastPrinted>
  <dcterms:modified xsi:type="dcterms:W3CDTF">2021-03-29T06:09:51Z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11E56B8E2C814F939D39F4CC736514D8</vt:lpwstr>
  </property>
</Properties>
</file>