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<sst xmlns="http://schemas.openxmlformats.org/spreadsheetml/2006/main" count="70" uniqueCount="53">
  <si>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【员工差旅报销单】</t>
  </si>
  <si>
    <t>姓名:</t>
  </si>
  <si>
    <t>李思甜</t>
  </si>
  <si>
    <t>职位:</t>
  </si>
  <si>
    <t>助理</t>
  </si>
  <si>
    <t>发生地:</t>
  </si>
  <si>
    <t>潍坊、杭州</t>
  </si>
  <si>
    <t>部门:</t>
  </si>
  <si>
    <t>会奖业务6部</t>
  </si>
  <si>
    <t>发生日期:</t>
  </si>
  <si>
    <t>2024.4.16-2024.4.24</t>
  </si>
  <si>
    <t>报销日期:</t>
  </si>
  <si>
    <t>2024.4.25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</si>
  <si>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</si>
  <si>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</si>
  <si>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</si>
  <si>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</si>
  <si>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</si>
  <si>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</si>
  <si>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</si>
  <si>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</si>
  <si>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</si>
  <si>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</si>
  <si>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</si>
  <si>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</si>
  <si>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</si>
  <si>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</si>
  <si>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4.16-18，4.22-24餐费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</si>
  <si>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</si>
  <si>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</si>
  <si>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</si>
  <si>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</si>
  <si>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</si>
  <si>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</si>
  <si>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</si>
  <si>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</si>
  <si>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</si>
  <si>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哈尔滨、广州、潍坊、杭州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</si>
  <si>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</si>
  <si>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</si>
  <si>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</si>
  <si>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</si>
  <si>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</si>
  <si>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哈尔滨、广州</t>
  </si>
  <si>
    <t>2024.4.8-2024.4.12</t>
  </si>
  <si>
    <t>潍坊</t>
  </si>
  <si>
    <t>2024.4.16-2024.4.18</t>
  </si>
  <si>
    <t>杭州</t>
  </si>
  <si>
    <t>2024.4.22-2024.4.24</t>
  </si>
  <si>
    <t>哈尔滨</t>
  </si>
  <si>
    <t>2024.4.8-2024.4.10</t>
  </si>
  <si>
    <t>广州</t>
  </si>
  <si>
    <t>2024.4.11-2024.4.12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</si>
</sst>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view="pageBreakPreview" zoomScale="110" zoomScaleNormal="100" workbookViewId="0">
      <selection activeCell="K15" sqref="K1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1785</v>
      </c>
      <c r="H11" s="26">
        <f>227+263+584+711</f>
        <v>1785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0</v>
      </c>
      <c r="H13" s="26">
        <v>0</v>
      </c>
      <c r="I13" s="39"/>
      <c r="J13" s="40"/>
      <c r="K13" s="41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342.9</v>
      </c>
      <c r="H14" s="26">
        <f>56+39.72+43</f>
        <v>138.72</v>
      </c>
      <c r="I14" s="39">
        <f>31.49+32.78+33.29+29.44+17.69+12+47.49</f>
        <v>204.18</v>
      </c>
      <c r="J14" s="40"/>
      <c r="K14" s="41" t="s">
        <v>27</v>
      </c>
    </row>
    <row r="15" ht="20.1" customHeight="1" spans="2:11">
      <c r="B15" s="22">
        <v>6</v>
      </c>
      <c r="C15" s="23"/>
      <c r="D15" s="24" t="s">
        <v>28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29</v>
      </c>
      <c r="C17" s="28"/>
      <c r="D17" s="28"/>
      <c r="E17" s="28"/>
      <c r="F17" s="20"/>
      <c r="G17" s="29">
        <f>SUM(G11:G16)</f>
        <v>2127.9</v>
      </c>
      <c r="H17" s="29">
        <f>SUM(H11:H16)</f>
        <v>1923.72</v>
      </c>
      <c r="I17" s="43">
        <f>SUM(I11:J16)</f>
        <v>204.18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30</v>
      </c>
      <c r="H19" s="21"/>
      <c r="I19" s="21"/>
      <c r="J19" s="21"/>
      <c r="K19" s="21" t="s">
        <v>31</v>
      </c>
    </row>
    <row r="20" ht="20.1" customHeight="1" spans="2:11">
      <c r="B20" s="30">
        <f>H17</f>
        <v>1923.72</v>
      </c>
      <c r="C20" s="30"/>
      <c r="D20" s="30"/>
      <c r="E20" s="30"/>
      <c r="F20" s="30"/>
      <c r="G20" s="30">
        <f>I17</f>
        <v>204.18</v>
      </c>
      <c r="H20" s="30"/>
      <c r="I20" s="30"/>
      <c r="J20" s="30"/>
      <c r="K20" s="47">
        <f>SUM(B20:J20)</f>
        <v>2127.9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32</v>
      </c>
      <c r="C22" s="16"/>
      <c r="D22" s="16"/>
      <c r="E22" s="16"/>
      <c r="F22" s="16" t="s">
        <v>33</v>
      </c>
      <c r="G22" s="16" t="s">
        <v>34</v>
      </c>
      <c r="H22" s="16"/>
      <c r="I22" s="16"/>
      <c r="J22" s="16" t="s">
        <v>35</v>
      </c>
      <c r="K22" s="16"/>
    </row>
    <row r="23" ht="36" customHeight="1"/>
    <row r="24" ht="36" customHeight="1"/>
    <row r="25" ht="17.35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">
        <v>37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2024.4.16-2024.4.24</v>
      </c>
      <c r="G29" s="11"/>
      <c r="H29" s="10" t="s">
        <v>11</v>
      </c>
      <c r="I29" s="35"/>
      <c r="J29" s="11" t="str">
        <f>J7</f>
        <v>2024.4.25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HMEA-240109-HCB200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29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100</v>
      </c>
      <c r="H33" s="26">
        <v>5</v>
      </c>
      <c r="I33" s="39">
        <f t="shared" ref="I33:I35" si="0">G33*H33</f>
        <v>500</v>
      </c>
      <c r="J33" s="40"/>
      <c r="K33" s="49"/>
    </row>
    <row r="34" ht="20.1" customHeight="1" spans="2:11">
      <c r="B34" s="25">
        <v>2</v>
      </c>
      <c r="C34" s="25"/>
      <c r="D34" s="31" t="s">
        <v>45</v>
      </c>
      <c r="E34" s="25" t="s">
        <v>46</v>
      </c>
      <c r="F34" s="25"/>
      <c r="G34" s="26">
        <v>100</v>
      </c>
      <c r="H34" s="26">
        <v>3</v>
      </c>
      <c r="I34" s="39">
        <f t="shared" si="0"/>
        <v>300</v>
      </c>
      <c r="J34" s="40"/>
      <c r="K34" s="49"/>
    </row>
    <row r="35" ht="20.1" customHeight="1" spans="2:11">
      <c r="B35" s="25">
        <v>3</v>
      </c>
      <c r="C35" s="25"/>
      <c r="D35" s="31" t="s">
        <v>47</v>
      </c>
      <c r="E35" s="25" t="s">
        <v>48</v>
      </c>
      <c r="F35" s="25"/>
      <c r="G35" s="26">
        <v>100</v>
      </c>
      <c r="H35" s="26">
        <v>3</v>
      </c>
      <c r="I35" s="39">
        <f t="shared" si="0"/>
        <v>300</v>
      </c>
      <c r="J35" s="40"/>
      <c r="K35" s="49"/>
    </row>
    <row r="36" ht="20.1" customHeight="1" spans="2:11">
      <c r="B36" s="19" t="s">
        <v>29</v>
      </c>
      <c r="C36" s="28"/>
      <c r="D36" s="28"/>
      <c r="E36" s="28"/>
      <c r="F36" s="20"/>
      <c r="G36" s="29"/>
      <c r="H36" s="29">
        <f>SUM(H18:H35)</f>
        <v>11</v>
      </c>
      <c r="I36" s="43">
        <f>SUM(I33:J35)</f>
        <v>1100</v>
      </c>
      <c r="J36" s="44"/>
      <c r="K36" s="45"/>
    </row>
    <row r="37" ht="20.1" customHeight="1" spans="2:11">
      <c r="B37" s="16" t="s">
        <v>32</v>
      </c>
      <c r="C37" s="16"/>
      <c r="D37" s="16"/>
      <c r="E37" s="16"/>
      <c r="F37" s="16" t="s">
        <v>33</v>
      </c>
      <c r="G37" s="16" t="s">
        <v>34</v>
      </c>
      <c r="H37" s="16"/>
      <c r="I37" s="16"/>
      <c r="J37" s="16" t="s">
        <v>35</v>
      </c>
      <c r="K37" s="16"/>
    </row>
    <row r="54" spans="4:10">
      <c r="D54" s="31" t="s">
        <v>49</v>
      </c>
      <c r="E54" s="25" t="s">
        <v>50</v>
      </c>
      <c r="F54" s="25"/>
      <c r="G54" s="26">
        <v>100</v>
      </c>
      <c r="H54" s="26">
        <v>3</v>
      </c>
      <c r="I54" s="39">
        <f>G54*H54</f>
        <v>300</v>
      </c>
      <c r="J54" s="40"/>
    </row>
    <row r="55" spans="4:10">
      <c r="D55" s="31" t="s">
        <v>51</v>
      </c>
      <c r="E55" s="25" t="s">
        <v>52</v>
      </c>
      <c r="F55" s="25"/>
      <c r="G55" s="26">
        <v>100</v>
      </c>
      <c r="H55" s="26">
        <v>2</v>
      </c>
      <c r="I55" s="39">
        <f>G55*H55</f>
        <v>200</v>
      </c>
      <c r="J55" s="40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E54:F54"/>
    <mergeCell ref="I54:J54"/>
    <mergeCell ref="E55:F55"/>
    <mergeCell ref="I55:J55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2024-04-25T09:10:02Z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eyJoZGlkIjoiOWMzYjcyYjRjZDRmYmUzZjJhMWUzYThhZDBhZTY1ZTMifQ==</vt:lpwstr>
  </property>
</Properties>
</file>