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<sst xmlns="http://schemas.openxmlformats.org/spreadsheetml/2006/main" count="83">
  <si>
    <t>【借款报销单】</t>
  </si>
  <si>
    <t>团号：HMEA-181101-STY687</t>
  </si>
  <si>
    <t>会议日期：2018-11-01 至 2018-12-03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</si>
  <si>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</si>
  <si>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</si>
  <si>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</si>
  <si>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</si>
  <si>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</si>
  <si>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</si>
  <si>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</si>
  <si>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</si>
  <si>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</si>
  <si>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</si>
  <si>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</si>
  <si>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</si>
  <si>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</si>
  <si>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打车费</t>
  </si>
  <si>
    <t>可用项目：租车费、大交通、过路费、过桥费。
加油费（仅试驾活动可用，且只可使用活动当时当地的加油票）</t>
  </si>
  <si>
    <t>停车费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</si>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</sst>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13" fillId="10" borderId="18" applyNumberFormat="0" applyAlignment="0" applyProtection="0">
      <alignment vertical="center"/>
    </xf>
    <xf numFmtId="0" fontId="28" fillId="27" borderId="2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65" sqref="H6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1214.42</v>
      </c>
      <c r="G8" s="66">
        <v>0</v>
      </c>
      <c r="H8" s="66">
        <f t="shared" ref="H8:H45" si="0">F8+G8</f>
        <v>1214.42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10</v>
      </c>
      <c r="G9" s="66">
        <v>0</v>
      </c>
      <c r="H9" s="66">
        <f t="shared" si="0"/>
        <v>10</v>
      </c>
      <c r="I9" s="29" t="s">
        <v>18</v>
      </c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19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1224.42</v>
      </c>
      <c r="G13" s="70">
        <f t="shared" ref="G13:H13" si="1">SUM(G8:G12)</f>
        <v>0</v>
      </c>
      <c r="H13" s="70">
        <f t="shared" si="1"/>
        <v>1224.42</v>
      </c>
      <c r="I13" s="89"/>
      <c r="J13" s="90"/>
    </row>
    <row r="14" customHeight="1" spans="1:10">
      <c r="A14" s="71">
        <v>2</v>
      </c>
      <c r="B14" s="72" t="s">
        <v>20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21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22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23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24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25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26</v>
      </c>
      <c r="C22" s="66">
        <v>0</v>
      </c>
      <c r="D22" s="67"/>
      <c r="E22" s="66">
        <f t="shared" si="2"/>
        <v>0</v>
      </c>
      <c r="F22" s="66">
        <v>140</v>
      </c>
      <c r="G22" s="66">
        <v>0</v>
      </c>
      <c r="H22" s="66">
        <f t="shared" si="0"/>
        <v>140</v>
      </c>
      <c r="I22" s="29"/>
      <c r="J22" s="91" t="s">
        <v>27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28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140</v>
      </c>
      <c r="G24" s="70">
        <f t="shared" ref="G24:H24" si="7">SUM(G22:G23)</f>
        <v>0</v>
      </c>
      <c r="H24" s="70">
        <f t="shared" si="7"/>
        <v>140</v>
      </c>
      <c r="I24" s="89"/>
      <c r="J24" s="93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34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36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39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42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1364.42</v>
      </c>
      <c r="G53" s="70">
        <f t="shared" si="22"/>
        <v>0</v>
      </c>
      <c r="H53" s="70">
        <f t="shared" si="22"/>
        <v>1364.42</v>
      </c>
      <c r="I53" s="89"/>
      <c r="J53" s="97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8" t="s">
        <v>50</v>
      </c>
    </row>
    <row r="58" customHeight="1" spans="1:9">
      <c r="A58" s="81">
        <f>E53</f>
        <v>0</v>
      </c>
      <c r="B58" s="82"/>
      <c r="C58" s="82">
        <f>H53</f>
        <v>1364.42</v>
      </c>
      <c r="D58" s="82"/>
      <c r="E58" s="82">
        <f>F53</f>
        <v>1364.42</v>
      </c>
      <c r="F58" s="82"/>
      <c r="G58" s="82">
        <f>G53</f>
        <v>0</v>
      </c>
      <c r="H58" s="82"/>
      <c r="I58" s="99">
        <f>A58-C58</f>
        <v>-1364.42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32" workbookViewId="0">
      <selection activeCell="F40" sqref="F40:G4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43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/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2018-12-19T08:36:37Z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