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798B600-C3A8-4B61-B475-DED889E1328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  <sheet name="报价2" sheetId="2" r:id="rId2"/>
  </sheets>
  <definedNames>
    <definedName name="_xlnm.Print_Area" localSheetId="0">报价!$A$1:$J$13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6" i="1"/>
  <c r="I7" i="1"/>
  <c r="I8" i="1"/>
  <c r="I9" i="1" l="1"/>
  <c r="I10" i="1"/>
  <c r="I11" i="1" s="1"/>
  <c r="I12" i="1" l="1"/>
</calcChain>
</file>

<file path=xl/sharedStrings.xml><?xml version="1.0" encoding="utf-8"?>
<sst xmlns="http://schemas.openxmlformats.org/spreadsheetml/2006/main" count="47" uniqueCount="30">
  <si>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</si>
  <si>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</si>
  <si>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</si>
  <si>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</si>
  <si>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</si>
  <si>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</si>
  <si>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</si>
  <si>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</si>
  <si>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</si>
  <si>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</si>
  <si>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6%增值税金</t>
    <phoneticPr fontId="7" type="noConversion"/>
  </si>
  <si>
    <t>供应商名称：康辉集团北京国际会议展览有限公司</t>
    <phoneticPr fontId="7" type="noConversion"/>
  </si>
  <si>
    <t>项目预算表</t>
    <phoneticPr fontId="7" type="noConversion"/>
  </si>
  <si>
    <t>工卡套装</t>
    <phoneticPr fontId="7" type="noConversion"/>
  </si>
  <si>
    <t>元/套</t>
    <phoneticPr fontId="7" type="noConversion"/>
  </si>
  <si>
    <t>元/个</t>
    <phoneticPr fontId="7" type="noConversion"/>
  </si>
  <si>
    <t>包含礼盒，收纳袋，冰袋，眼罩套装</t>
    <phoneticPr fontId="7" type="noConversion"/>
  </si>
  <si>
    <t>定制产品</t>
    <phoneticPr fontId="7" type="noConversion"/>
  </si>
  <si>
    <t>包含工卡卡套UV印刷</t>
    <phoneticPr fontId="7" type="noConversion"/>
  </si>
  <si>
    <t>物流费用</t>
    <phoneticPr fontId="7" type="noConversion"/>
  </si>
  <si>
    <t>元/项</t>
    <phoneticPr fontId="7" type="noConversion"/>
  </si>
  <si>
    <t>活动信息：可信云原生年度活动物料制作</t>
    <phoneticPr fontId="7" type="noConversion"/>
  </si>
  <si>
    <t>双肩背包定制</t>
    <phoneticPr fontId="7" type="noConversion"/>
  </si>
  <si>
    <t>商务套装定制</t>
    <phoneticPr fontId="7" type="noConversion"/>
  </si>
  <si>
    <t>包含双肩背包/挂绳logo定制</t>
    <phoneticPr fontId="7" type="noConversion"/>
  </si>
  <si>
    <t>运动套装</t>
    <phoneticPr fontId="7" type="noConversion"/>
  </si>
  <si>
    <t>包含手提包（丝印logo）/蛋白粉摇摇杯（丝印logo）/运动毛巾</t>
    <phoneticPr fontId="7" type="noConversion"/>
  </si>
  <si>
    <t>包含护照夹（丝印logo）/笔/包装盒logo定制（水晶logo贴纸）</t>
    <phoneticPr fontId="7" type="noConversion"/>
  </si>
  <si>
    <t>活动信息：滴滴开源周边定制项目</t>
    <phoneticPr fontId="7" type="noConversion"/>
  </si>
  <si>
    <t>定制发票项目13%增值税金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</si>
</sst>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58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" fillId="2" borderId="13" xfId="0" applyNumberFormat="1" applyFont="1" applyFill="1" applyBorder="1" applyAlignment="1">
      <alignment horizontal="center" vertical="center" wrapText="1"/>
    </xf>
    <xf numFmtId="58" fontId="8" fillId="2" borderId="14" xfId="0" applyNumberFormat="1" applyFont="1" applyFill="1" applyBorder="1" applyAlignment="1">
      <alignment horizontal="center" vertical="center" wrapText="1"/>
    </xf>
    <xf numFmtId="58" fontId="8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2"/>
  <sheetViews>
    <sheetView tabSelected="1" zoomScaleNormal="100" zoomScaleSheetLayoutView="100" workbookViewId="0">
      <selection activeCell="H8" sqref="H8"/>
    </sheetView>
  </sheetViews>
  <sheetFormatPr defaultColWidth="10.6328125" defaultRowHeight="14.5"/>
  <cols>
    <col min="1" max="1" width="1.08984375" style="1" customWidth="1"/>
    <col min="2" max="2" width="11.453125" style="2" customWidth="1"/>
    <col min="3" max="4" width="12.08984375" style="1" customWidth="1"/>
    <col min="5" max="5" width="11.6328125" style="3" customWidth="1"/>
    <col min="6" max="6" width="8.08984375" style="4" customWidth="1"/>
    <col min="7" max="7" width="5.6328125" style="1" customWidth="1"/>
    <col min="8" max="8" width="8.6328125" style="4" customWidth="1"/>
    <col min="9" max="9" width="17" style="4" customWidth="1"/>
    <col min="10" max="10" width="55.453125" style="1" customWidth="1"/>
    <col min="11" max="248" width="8.08984375" style="1" customWidth="1"/>
    <col min="249" max="249" width="3.6328125" style="1" customWidth="1"/>
    <col min="250" max="250" width="12.08984375" style="1" customWidth="1"/>
    <col min="251" max="251" width="14.36328125" style="1" customWidth="1"/>
    <col min="252" max="16384" width="10.6328125" style="1"/>
  </cols>
  <sheetData>
    <row r="1" spans="2:10" ht="15" thickBot="1"/>
    <row r="2" spans="2:10" s="5" customFormat="1" ht="73.25" customHeight="1">
      <c r="B2" s="33" t="s">
        <v>12</v>
      </c>
      <c r="C2" s="34"/>
      <c r="D2" s="34"/>
      <c r="E2" s="35"/>
      <c r="F2" s="34"/>
      <c r="G2" s="34"/>
      <c r="H2" s="34"/>
      <c r="I2" s="34"/>
      <c r="J2" s="36"/>
    </row>
    <row r="3" spans="2:10" s="5" customFormat="1" ht="20.5" customHeight="1">
      <c r="B3" s="38" t="s">
        <v>28</v>
      </c>
      <c r="C3" s="39"/>
      <c r="D3" s="39"/>
      <c r="E3" s="39"/>
      <c r="F3" s="39"/>
      <c r="G3" s="39"/>
      <c r="H3" s="39"/>
      <c r="I3" s="39"/>
      <c r="J3" s="40"/>
    </row>
    <row r="4" spans="2:10" s="5" customFormat="1" ht="20.5" customHeight="1">
      <c r="B4" s="38" t="s">
        <v>11</v>
      </c>
      <c r="C4" s="39"/>
      <c r="D4" s="39"/>
      <c r="E4" s="39"/>
      <c r="F4" s="39"/>
      <c r="G4" s="39"/>
      <c r="H4" s="39"/>
      <c r="I4" s="39"/>
      <c r="J4" s="40"/>
    </row>
    <row r="5" spans="2:10" s="4" customFormat="1" ht="31.25" customHeight="1">
      <c r="B5" s="15" t="s">
        <v>0</v>
      </c>
      <c r="C5" s="37" t="s">
        <v>1</v>
      </c>
      <c r="D5" s="37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0" s="4" customFormat="1" ht="26.4" customHeight="1">
      <c r="B6" s="41" t="s">
        <v>17</v>
      </c>
      <c r="C6" s="32" t="s">
        <v>22</v>
      </c>
      <c r="D6" s="42"/>
      <c r="E6" s="6">
        <v>198</v>
      </c>
      <c r="F6" s="20" t="s">
        <v>14</v>
      </c>
      <c r="G6" s="9">
        <v>45</v>
      </c>
      <c r="H6" s="19">
        <v>1</v>
      </c>
      <c r="I6" s="7">
        <f t="shared" ref="I6:I8" si="0">E6*G6*H6</f>
        <v>8910</v>
      </c>
      <c r="J6" s="10" t="s">
        <v>24</v>
      </c>
    </row>
    <row r="7" spans="2:10" s="4" customFormat="1" ht="26.4" customHeight="1">
      <c r="B7" s="41"/>
      <c r="C7" s="32" t="s">
        <v>23</v>
      </c>
      <c r="D7" s="42"/>
      <c r="E7" s="6">
        <v>185</v>
      </c>
      <c r="F7" s="20" t="s">
        <v>15</v>
      </c>
      <c r="G7" s="9">
        <v>100</v>
      </c>
      <c r="H7" s="19">
        <v>1</v>
      </c>
      <c r="I7" s="7">
        <f t="shared" si="0"/>
        <v>18500</v>
      </c>
      <c r="J7" s="10" t="s">
        <v>27</v>
      </c>
    </row>
    <row r="8" spans="2:10" s="4" customFormat="1" ht="26.4" customHeight="1">
      <c r="B8" s="41"/>
      <c r="C8" s="32" t="s">
        <v>25</v>
      </c>
      <c r="D8" s="42"/>
      <c r="E8" s="6">
        <v>128</v>
      </c>
      <c r="F8" s="20" t="s">
        <v>15</v>
      </c>
      <c r="G8" s="9">
        <v>100</v>
      </c>
      <c r="H8" s="19">
        <v>1</v>
      </c>
      <c r="I8" s="7">
        <f t="shared" si="0"/>
        <v>12800</v>
      </c>
      <c r="J8" s="10" t="s">
        <v>26</v>
      </c>
    </row>
    <row r="9" spans="2:10" s="11" customFormat="1" ht="23.5" customHeight="1">
      <c r="B9" s="30" t="s">
        <v>6</v>
      </c>
      <c r="C9" s="31"/>
      <c r="D9" s="31"/>
      <c r="E9" s="31"/>
      <c r="F9" s="31"/>
      <c r="G9" s="31"/>
      <c r="H9" s="32"/>
      <c r="I9" s="7">
        <f>SUM(I6:I8)</f>
        <v>40210</v>
      </c>
      <c r="J9" s="16"/>
    </row>
    <row r="10" spans="2:10" s="11" customFormat="1" ht="23.5" customHeight="1">
      <c r="B10" s="24" t="s">
        <v>8</v>
      </c>
      <c r="C10" s="25"/>
      <c r="D10" s="25"/>
      <c r="E10" s="25"/>
      <c r="F10" s="25"/>
      <c r="G10" s="25"/>
      <c r="H10" s="26"/>
      <c r="I10" s="7">
        <f>I9*0.1</f>
        <v>4021</v>
      </c>
      <c r="J10" s="17"/>
    </row>
    <row r="11" spans="2:10" s="12" customFormat="1" ht="23.5" customHeight="1">
      <c r="B11" s="27" t="s">
        <v>29</v>
      </c>
      <c r="C11" s="28"/>
      <c r="D11" s="28"/>
      <c r="E11" s="28"/>
      <c r="F11" s="28"/>
      <c r="G11" s="28"/>
      <c r="H11" s="29"/>
      <c r="I11" s="7">
        <f>(I9+I10)*0.13</f>
        <v>5750.03</v>
      </c>
      <c r="J11" s="18"/>
    </row>
    <row r="12" spans="2:10" ht="23.5" customHeight="1" thickBot="1">
      <c r="B12" s="21" t="s">
        <v>9</v>
      </c>
      <c r="C12" s="22"/>
      <c r="D12" s="22"/>
      <c r="E12" s="22"/>
      <c r="F12" s="22"/>
      <c r="G12" s="22"/>
      <c r="H12" s="23"/>
      <c r="I12" s="13">
        <f>SUM(I9:I11)</f>
        <v>49981.03</v>
      </c>
      <c r="J12" s="14"/>
    </row>
  </sheetData>
  <mergeCells count="12">
    <mergeCell ref="B12:H12"/>
    <mergeCell ref="B10:H10"/>
    <mergeCell ref="B11:H11"/>
    <mergeCell ref="B9:H9"/>
    <mergeCell ref="B2:J2"/>
    <mergeCell ref="C5:D5"/>
    <mergeCell ref="B3:J3"/>
    <mergeCell ref="B4:J4"/>
    <mergeCell ref="B6:B8"/>
    <mergeCell ref="C6:D6"/>
    <mergeCell ref="C7:D7"/>
    <mergeCell ref="C8:D8"/>
  </mergeCells>
  <phoneticPr fontId="7" type="noConversion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F1D2-5349-4F7A-BD16-7FA7B25C2D69}">
  <sheetPr>
    <pageSetUpPr fitToPage="1"/>
  </sheetPr>
  <dimension ref="B1:J11"/>
  <sheetViews>
    <sheetView workbookViewId="0">
      <selection activeCell="B3" sqref="B3:J3"/>
    </sheetView>
  </sheetViews>
  <sheetFormatPr defaultColWidth="10.6328125" defaultRowHeight="14.5"/>
  <cols>
    <col min="1" max="1" width="1.08984375" style="1" customWidth="1"/>
    <col min="2" max="2" width="11.453125" style="2" customWidth="1"/>
    <col min="3" max="4" width="12.08984375" style="1" customWidth="1"/>
    <col min="5" max="5" width="11.6328125" style="3" customWidth="1"/>
    <col min="6" max="6" width="8.08984375" style="4" customWidth="1"/>
    <col min="7" max="7" width="5.6328125" style="1" customWidth="1"/>
    <col min="8" max="8" width="8.6328125" style="4" customWidth="1"/>
    <col min="9" max="9" width="17" style="4" customWidth="1"/>
    <col min="10" max="10" width="55.453125" style="1" customWidth="1"/>
    <col min="11" max="248" width="8.08984375" style="1" customWidth="1"/>
    <col min="249" max="249" width="3.6328125" style="1" customWidth="1"/>
    <col min="250" max="250" width="12.08984375" style="1" customWidth="1"/>
    <col min="251" max="251" width="14.36328125" style="1" customWidth="1"/>
    <col min="252" max="16384" width="10.6328125" style="1"/>
  </cols>
  <sheetData>
    <row r="1" spans="2:10" ht="15" thickBot="1"/>
    <row r="2" spans="2:10" s="5" customFormat="1" ht="73.25" customHeight="1">
      <c r="B2" s="33" t="s">
        <v>12</v>
      </c>
      <c r="C2" s="34"/>
      <c r="D2" s="34"/>
      <c r="E2" s="35"/>
      <c r="F2" s="34"/>
      <c r="G2" s="34"/>
      <c r="H2" s="34"/>
      <c r="I2" s="34"/>
      <c r="J2" s="36"/>
    </row>
    <row r="3" spans="2:10" s="5" customFormat="1" ht="20.5" customHeight="1">
      <c r="B3" s="38" t="s">
        <v>21</v>
      </c>
      <c r="C3" s="39"/>
      <c r="D3" s="39"/>
      <c r="E3" s="39"/>
      <c r="F3" s="39"/>
      <c r="G3" s="39"/>
      <c r="H3" s="39"/>
      <c r="I3" s="39"/>
      <c r="J3" s="40"/>
    </row>
    <row r="4" spans="2:10" s="5" customFormat="1" ht="20.5" customHeight="1">
      <c r="B4" s="38" t="s">
        <v>11</v>
      </c>
      <c r="C4" s="39"/>
      <c r="D4" s="39"/>
      <c r="E4" s="39"/>
      <c r="F4" s="39"/>
      <c r="G4" s="39"/>
      <c r="H4" s="39"/>
      <c r="I4" s="39"/>
      <c r="J4" s="40"/>
    </row>
    <row r="5" spans="2:10" s="4" customFormat="1" ht="31.25" customHeight="1">
      <c r="B5" s="15" t="s">
        <v>0</v>
      </c>
      <c r="C5" s="37" t="s">
        <v>1</v>
      </c>
      <c r="D5" s="37"/>
      <c r="E5" s="6" t="s">
        <v>5</v>
      </c>
      <c r="F5" s="20" t="s">
        <v>3</v>
      </c>
      <c r="G5" s="20" t="s">
        <v>2</v>
      </c>
      <c r="H5" s="19" t="s">
        <v>4</v>
      </c>
      <c r="I5" s="7" t="s">
        <v>6</v>
      </c>
      <c r="J5" s="8" t="s">
        <v>7</v>
      </c>
    </row>
    <row r="6" spans="2:10" s="4" customFormat="1" ht="26.4" customHeight="1">
      <c r="B6" s="41" t="s">
        <v>17</v>
      </c>
      <c r="C6" s="32" t="s">
        <v>13</v>
      </c>
      <c r="D6" s="42"/>
      <c r="E6" s="6">
        <v>16.637599999999999</v>
      </c>
      <c r="F6" s="20" t="s">
        <v>14</v>
      </c>
      <c r="G6" s="9">
        <v>200</v>
      </c>
      <c r="H6" s="19">
        <v>1</v>
      </c>
      <c r="I6" s="7">
        <f t="shared" ref="I6:I7" si="0">E6*G6*H6</f>
        <v>3327.52</v>
      </c>
      <c r="J6" s="10" t="s">
        <v>18</v>
      </c>
    </row>
    <row r="7" spans="2:10" s="4" customFormat="1" ht="26.4" customHeight="1">
      <c r="B7" s="41"/>
      <c r="C7" s="32" t="s">
        <v>19</v>
      </c>
      <c r="D7" s="42"/>
      <c r="E7" s="6">
        <v>500</v>
      </c>
      <c r="F7" s="20" t="s">
        <v>20</v>
      </c>
      <c r="G7" s="9">
        <v>1</v>
      </c>
      <c r="H7" s="19">
        <v>1</v>
      </c>
      <c r="I7" s="7">
        <f t="shared" si="0"/>
        <v>500</v>
      </c>
      <c r="J7" s="10" t="s">
        <v>16</v>
      </c>
    </row>
    <row r="8" spans="2:10" s="11" customFormat="1" ht="23.5" customHeight="1">
      <c r="B8" s="30" t="s">
        <v>6</v>
      </c>
      <c r="C8" s="31"/>
      <c r="D8" s="31"/>
      <c r="E8" s="31"/>
      <c r="F8" s="31"/>
      <c r="G8" s="31"/>
      <c r="H8" s="32"/>
      <c r="I8" s="7">
        <f>SUM(I6:I7)</f>
        <v>3827.52</v>
      </c>
      <c r="J8" s="16"/>
    </row>
    <row r="9" spans="2:10" s="11" customFormat="1" ht="23.5" customHeight="1">
      <c r="B9" s="24" t="s">
        <v>8</v>
      </c>
      <c r="C9" s="25"/>
      <c r="D9" s="25"/>
      <c r="E9" s="25"/>
      <c r="F9" s="25"/>
      <c r="G9" s="25"/>
      <c r="H9" s="26"/>
      <c r="I9" s="7">
        <f>I8*0.1</f>
        <v>382.75200000000001</v>
      </c>
      <c r="J9" s="17"/>
    </row>
    <row r="10" spans="2:10" s="12" customFormat="1" ht="23.5" customHeight="1">
      <c r="B10" s="27" t="s">
        <v>10</v>
      </c>
      <c r="C10" s="28"/>
      <c r="D10" s="28"/>
      <c r="E10" s="28"/>
      <c r="F10" s="28"/>
      <c r="G10" s="28"/>
      <c r="H10" s="29"/>
      <c r="I10" s="7">
        <f>(I8+I9)*0.06</f>
        <v>252.61631999999997</v>
      </c>
      <c r="J10" s="18"/>
    </row>
    <row r="11" spans="2:10" ht="23.5" customHeight="1" thickBot="1">
      <c r="B11" s="21" t="s">
        <v>9</v>
      </c>
      <c r="C11" s="22"/>
      <c r="D11" s="22"/>
      <c r="E11" s="22"/>
      <c r="F11" s="22"/>
      <c r="G11" s="22"/>
      <c r="H11" s="23"/>
      <c r="I11" s="13">
        <f>SUM(I8:I10)</f>
        <v>4462.88832</v>
      </c>
      <c r="J11" s="14"/>
    </row>
  </sheetData>
  <mergeCells count="11">
    <mergeCell ref="B10:H10"/>
    <mergeCell ref="B11:H11"/>
    <mergeCell ref="B8:H8"/>
    <mergeCell ref="B9:H9"/>
    <mergeCell ref="B2:J2"/>
    <mergeCell ref="B3:J3"/>
    <mergeCell ref="B4:J4"/>
    <mergeCell ref="C5:D5"/>
    <mergeCell ref="B6:B7"/>
    <mergeCell ref="C6:D6"/>
    <mergeCell ref="C7:D7"/>
  </mergeCells>
  <phoneticPr fontId="7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报价2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Amanda</cp:lastModifiedBy>
  <cp:lastPrinted>2022-11-14T07:07:13Z</cp:lastPrinted>
  <dcterms:created xsi:type="dcterms:W3CDTF">2006-09-13T03:21:00Z</dcterms:created>
  <dcterms:modified xsi:type="dcterms:W3CDTF">2023-06-20T06:37:10Z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