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<sst xmlns="http://schemas.openxmlformats.org/spreadsheetml/2006/main" count="52" uniqueCount="52">
  <si>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【借款报销单】</t>
  </si>
  <si>
    <t>团号：HMZA-250117-ZJT811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</si>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</sst>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jpeg"/><Relationship Id="rId8" Type="http://schemas.openxmlformats.org/officeDocument/2006/relationships/image" Target="../media/image9.jpeg"/><Relationship Id="rId7" Type="http://schemas.openxmlformats.org/officeDocument/2006/relationships/image" Target="../media/image8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5" Type="http://schemas.openxmlformats.org/officeDocument/2006/relationships/image" Target="../media/image16.png"/><Relationship Id="rId14" Type="http://schemas.openxmlformats.org/officeDocument/2006/relationships/image" Target="../media/image15.jpe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jpeg"/><Relationship Id="rId10" Type="http://schemas.openxmlformats.org/officeDocument/2006/relationships/image" Target="../media/image1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4</xdr:col>
      <xdr:colOff>301625</xdr:colOff>
      <xdr:row>26</xdr:row>
      <xdr:rowOff>154940</xdr:rowOff>
    </xdr:to>
    <xdr:pic>
      <xdr:nvPicPr>
        <xdr:cNvPr id="2" name="图片 1" descr="21.5消费凭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2732405" cy="4902200"/>
        </a:xfrm>
        <a:prstGeom prst="rect">
          <a:avLst/>
        </a:prstGeom>
      </xdr:spPr>
    </xdr:pic>
    <xdr:clientData/>
  </xdr:twoCellAnchor>
  <xdr:twoCellAnchor editAs="oneCell">
    <xdr:from>
      <xdr:col>4</xdr:col>
      <xdr:colOff>259080</xdr:colOff>
      <xdr:row>0</xdr:row>
      <xdr:rowOff>15240</xdr:rowOff>
    </xdr:from>
    <xdr:to>
      <xdr:col>8</xdr:col>
      <xdr:colOff>411480</xdr:colOff>
      <xdr:row>28</xdr:row>
      <xdr:rowOff>149225</xdr:rowOff>
    </xdr:to>
    <xdr:pic>
      <xdr:nvPicPr>
        <xdr:cNvPr id="3" name="图片 2" descr="41.9消费凭证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97480" y="15240"/>
          <a:ext cx="2590800" cy="5254625"/>
        </a:xfrm>
        <a:prstGeom prst="rect">
          <a:avLst/>
        </a:prstGeom>
      </xdr:spPr>
    </xdr:pic>
    <xdr:clientData/>
  </xdr:twoCellAnchor>
  <xdr:twoCellAnchor editAs="oneCell">
    <xdr:from>
      <xdr:col>8</xdr:col>
      <xdr:colOff>388620</xdr:colOff>
      <xdr:row>0</xdr:row>
      <xdr:rowOff>7620</xdr:rowOff>
    </xdr:from>
    <xdr:to>
      <xdr:col>13</xdr:col>
      <xdr:colOff>502920</xdr:colOff>
      <xdr:row>27</xdr:row>
      <xdr:rowOff>104775</xdr:rowOff>
    </xdr:to>
    <xdr:pic>
      <xdr:nvPicPr>
        <xdr:cNvPr id="4" name="图片 3" descr="52餐饮消费凭证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65420" y="7620"/>
          <a:ext cx="3162300" cy="503491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34</xdr:row>
      <xdr:rowOff>60960</xdr:rowOff>
    </xdr:from>
    <xdr:to>
      <xdr:col>4</xdr:col>
      <xdr:colOff>8890</xdr:colOff>
      <xdr:row>53</xdr:row>
      <xdr:rowOff>165100</xdr:rowOff>
    </xdr:to>
    <xdr:pic>
      <xdr:nvPicPr>
        <xdr:cNvPr id="5" name="图片 4" descr="66餐饮消费凭证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278880"/>
          <a:ext cx="2446655" cy="3578860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</xdr:colOff>
      <xdr:row>33</xdr:row>
      <xdr:rowOff>152400</xdr:rowOff>
    </xdr:from>
    <xdr:to>
      <xdr:col>8</xdr:col>
      <xdr:colOff>114300</xdr:colOff>
      <xdr:row>62</xdr:row>
      <xdr:rowOff>153035</xdr:rowOff>
    </xdr:to>
    <xdr:pic>
      <xdr:nvPicPr>
        <xdr:cNvPr id="6" name="图片 5" descr="95.7消费凭证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45080" y="6187440"/>
          <a:ext cx="2446020" cy="5304155"/>
        </a:xfrm>
        <a:prstGeom prst="rect">
          <a:avLst/>
        </a:prstGeom>
      </xdr:spPr>
    </xdr:pic>
    <xdr:clientData/>
  </xdr:twoCellAnchor>
  <xdr:twoCellAnchor editAs="oneCell">
    <xdr:from>
      <xdr:col>8</xdr:col>
      <xdr:colOff>243840</xdr:colOff>
      <xdr:row>33</xdr:row>
      <xdr:rowOff>129540</xdr:rowOff>
    </xdr:from>
    <xdr:to>
      <xdr:col>12</xdr:col>
      <xdr:colOff>436880</xdr:colOff>
      <xdr:row>64</xdr:row>
      <xdr:rowOff>165735</xdr:rowOff>
    </xdr:to>
    <xdr:pic>
      <xdr:nvPicPr>
        <xdr:cNvPr id="7" name="图片 6" descr="158.3消费凭证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120640" y="6164580"/>
          <a:ext cx="2631440" cy="570547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54</xdr:row>
      <xdr:rowOff>37465</xdr:rowOff>
    </xdr:from>
    <xdr:to>
      <xdr:col>3</xdr:col>
      <xdr:colOff>413385</xdr:colOff>
      <xdr:row>65</xdr:row>
      <xdr:rowOff>38735</xdr:rowOff>
    </xdr:to>
    <xdr:pic>
      <xdr:nvPicPr>
        <xdr:cNvPr id="8" name="图片 7" descr="170.1消费凭证"/>
        <xdr:cNvPicPr>
          <a:picLocks noChangeAspect="1"/>
        </xdr:cNvPicPr>
      </xdr:nvPicPr>
      <xdr:blipFill>
        <a:blip r:embed="rId7"/>
        <a:srcRect b="24173"/>
        <a:stretch>
          <a:fillRect/>
        </a:stretch>
      </xdr:blipFill>
      <xdr:spPr>
        <a:xfrm>
          <a:off x="53340" y="9912985"/>
          <a:ext cx="2188845" cy="20129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66</xdr:row>
      <xdr:rowOff>91440</xdr:rowOff>
    </xdr:from>
    <xdr:to>
      <xdr:col>3</xdr:col>
      <xdr:colOff>548005</xdr:colOff>
      <xdr:row>83</xdr:row>
      <xdr:rowOff>92075</xdr:rowOff>
    </xdr:to>
    <xdr:pic>
      <xdr:nvPicPr>
        <xdr:cNvPr id="9" name="图片 8" descr="237.9餐饮消费凭证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620" y="12161520"/>
          <a:ext cx="2369185" cy="3109595"/>
        </a:xfrm>
        <a:prstGeom prst="rect">
          <a:avLst/>
        </a:prstGeom>
      </xdr:spPr>
    </xdr:pic>
    <xdr:clientData/>
  </xdr:twoCellAnchor>
  <xdr:twoCellAnchor editAs="oneCell">
    <xdr:from>
      <xdr:col>3</xdr:col>
      <xdr:colOff>579120</xdr:colOff>
      <xdr:row>66</xdr:row>
      <xdr:rowOff>83820</xdr:rowOff>
    </xdr:from>
    <xdr:to>
      <xdr:col>8</xdr:col>
      <xdr:colOff>548640</xdr:colOff>
      <xdr:row>88</xdr:row>
      <xdr:rowOff>83820</xdr:rowOff>
    </xdr:to>
    <xdr:pic>
      <xdr:nvPicPr>
        <xdr:cNvPr id="10" name="图片 9" descr="312餐饮消费凭证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407920" y="12153900"/>
          <a:ext cx="3017520" cy="4023360"/>
        </a:xfrm>
        <a:prstGeom prst="rect">
          <a:avLst/>
        </a:prstGeom>
      </xdr:spPr>
    </xdr:pic>
    <xdr:clientData/>
  </xdr:twoCellAnchor>
  <xdr:twoCellAnchor editAs="oneCell">
    <xdr:from>
      <xdr:col>8</xdr:col>
      <xdr:colOff>358140</xdr:colOff>
      <xdr:row>66</xdr:row>
      <xdr:rowOff>75565</xdr:rowOff>
    </xdr:from>
    <xdr:to>
      <xdr:col>13</xdr:col>
      <xdr:colOff>494030</xdr:colOff>
      <xdr:row>89</xdr:row>
      <xdr:rowOff>121920</xdr:rowOff>
    </xdr:to>
    <xdr:pic>
      <xdr:nvPicPr>
        <xdr:cNvPr id="11" name="图片 10" descr="335餐饮消费凭证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234940" y="12145645"/>
          <a:ext cx="3183890" cy="425259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99</xdr:row>
      <xdr:rowOff>121285</xdr:rowOff>
    </xdr:from>
    <xdr:to>
      <xdr:col>4</xdr:col>
      <xdr:colOff>342900</xdr:colOff>
      <xdr:row>116</xdr:row>
      <xdr:rowOff>39370</xdr:rowOff>
    </xdr:to>
    <xdr:pic>
      <xdr:nvPicPr>
        <xdr:cNvPr id="12" name="图片 11" descr="340消费凭证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620" y="18226405"/>
          <a:ext cx="2773680" cy="3027045"/>
        </a:xfrm>
        <a:prstGeom prst="rect">
          <a:avLst/>
        </a:prstGeom>
      </xdr:spPr>
    </xdr:pic>
    <xdr:clientData/>
  </xdr:twoCellAnchor>
  <xdr:twoCellAnchor editAs="oneCell">
    <xdr:from>
      <xdr:col>3</xdr:col>
      <xdr:colOff>518160</xdr:colOff>
      <xdr:row>99</xdr:row>
      <xdr:rowOff>38100</xdr:rowOff>
    </xdr:from>
    <xdr:to>
      <xdr:col>8</xdr:col>
      <xdr:colOff>485140</xdr:colOff>
      <xdr:row>124</xdr:row>
      <xdr:rowOff>99695</xdr:rowOff>
    </xdr:to>
    <xdr:pic>
      <xdr:nvPicPr>
        <xdr:cNvPr id="13" name="图片 12" descr="529餐饮消费凭证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346960" y="18143220"/>
          <a:ext cx="3014980" cy="4633595"/>
        </a:xfrm>
        <a:prstGeom prst="rect">
          <a:avLst/>
        </a:prstGeom>
      </xdr:spPr>
    </xdr:pic>
    <xdr:clientData/>
  </xdr:twoCellAnchor>
  <xdr:twoCellAnchor editAs="oneCell">
    <xdr:from>
      <xdr:col>8</xdr:col>
      <xdr:colOff>373380</xdr:colOff>
      <xdr:row>99</xdr:row>
      <xdr:rowOff>144145</xdr:rowOff>
    </xdr:from>
    <xdr:to>
      <xdr:col>13</xdr:col>
      <xdr:colOff>526415</xdr:colOff>
      <xdr:row>118</xdr:row>
      <xdr:rowOff>121920</xdr:rowOff>
    </xdr:to>
    <xdr:pic>
      <xdr:nvPicPr>
        <xdr:cNvPr id="14" name="图片 13" descr="769餐饮消费凭证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250180" y="18249265"/>
          <a:ext cx="3201035" cy="345249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116</xdr:row>
      <xdr:rowOff>59690</xdr:rowOff>
    </xdr:from>
    <xdr:to>
      <xdr:col>4</xdr:col>
      <xdr:colOff>11430</xdr:colOff>
      <xdr:row>131</xdr:row>
      <xdr:rowOff>38100</xdr:rowOff>
    </xdr:to>
    <xdr:pic>
      <xdr:nvPicPr>
        <xdr:cNvPr id="15" name="图片 14" descr="825消费凭证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620" y="21273770"/>
          <a:ext cx="2442210" cy="2721610"/>
        </a:xfrm>
        <a:prstGeom prst="rect">
          <a:avLst/>
        </a:prstGeom>
      </xdr:spPr>
    </xdr:pic>
    <xdr:clientData/>
  </xdr:twoCellAnchor>
  <xdr:twoCellAnchor editAs="oneCell">
    <xdr:from>
      <xdr:col>6</xdr:col>
      <xdr:colOff>525780</xdr:colOff>
      <xdr:row>118</xdr:row>
      <xdr:rowOff>67310</xdr:rowOff>
    </xdr:from>
    <xdr:to>
      <xdr:col>10</xdr:col>
      <xdr:colOff>159385</xdr:colOff>
      <xdr:row>131</xdr:row>
      <xdr:rowOff>91440</xdr:rowOff>
    </xdr:to>
    <xdr:pic>
      <xdr:nvPicPr>
        <xdr:cNvPr id="16" name="图片 15" descr="940餐饮消费凭证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183380" y="21647150"/>
          <a:ext cx="2072005" cy="2401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topLeftCell="B53" workbookViewId="0">
      <selection activeCell="F11" sqref="$A11:$XFD12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9"/>
      <c r="J2" s="29"/>
      <c r="K2" s="29"/>
      <c r="L2" s="29"/>
    </row>
    <row r="4" customHeight="1" spans="8:10">
      <c r="H4" s="5" t="s">
        <v>1</v>
      </c>
      <c r="I4" s="30"/>
      <c r="J4" s="30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93.2</v>
      </c>
      <c r="G8" s="15">
        <v>0</v>
      </c>
      <c r="H8" s="15">
        <f>F8+G8</f>
        <v>93.2</v>
      </c>
      <c r="I8" s="31"/>
      <c r="J8" s="32" t="s">
        <v>15</v>
      </c>
    </row>
    <row r="9" customHeight="1" spans="1:10">
      <c r="A9" s="13"/>
      <c r="B9" s="14"/>
      <c r="C9" s="15"/>
      <c r="D9" s="16"/>
      <c r="E9" s="15"/>
      <c r="F9" s="15">
        <v>10</v>
      </c>
      <c r="G9" s="15">
        <v>0</v>
      </c>
      <c r="H9" s="15">
        <f>F9+G9</f>
        <v>10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170</v>
      </c>
      <c r="G10" s="15">
        <v>0</v>
      </c>
      <c r="H10" s="15">
        <f>F10+G10</f>
        <v>170</v>
      </c>
      <c r="I10" s="31"/>
      <c r="J10" s="33"/>
    </row>
    <row r="11" s="1" customFormat="1" customHeight="1" spans="1:10">
      <c r="A11" s="17"/>
      <c r="B11" s="18" t="s">
        <v>16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273.2</v>
      </c>
      <c r="G11" s="19">
        <f>SUM(G8:G10)</f>
        <v>0</v>
      </c>
      <c r="H11" s="19">
        <f>SUM(H8:H10)</f>
        <v>273.2</v>
      </c>
      <c r="I11" s="34"/>
      <c r="J11" s="35"/>
    </row>
    <row r="12" customHeight="1" spans="1:10">
      <c r="A12" s="20">
        <v>2</v>
      </c>
      <c r="B12" s="21" t="s">
        <v>17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31"/>
      <c r="J12" s="32" t="s">
        <v>18</v>
      </c>
    </row>
    <row r="13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ref="H13" si="0">F13+G13</f>
        <v>0</v>
      </c>
      <c r="I13" s="31"/>
      <c r="J13" s="33"/>
    </row>
    <row r="14" s="1" customFormat="1" customHeight="1" spans="1:10">
      <c r="A14" s="17"/>
      <c r="B14" s="18" t="s">
        <v>19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34"/>
      <c r="J14" s="35"/>
    </row>
    <row r="15" customHeight="1" spans="1:10">
      <c r="A15" s="13">
        <v>3</v>
      </c>
      <c r="B15" s="14" t="s">
        <v>20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31"/>
      <c r="J15" s="36" t="s">
        <v>21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ref="H16:H22" si="1">F16+G16</f>
        <v>0</v>
      </c>
      <c r="I16" s="31"/>
      <c r="J16" s="3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31"/>
      <c r="J17" s="3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31"/>
      <c r="J18" s="37"/>
    </row>
    <row r="19" s="1" customFormat="1" customHeight="1" spans="1:10">
      <c r="A19" s="17"/>
      <c r="B19" s="18" t="s">
        <v>22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 t="shared" ref="G19:H19" si="3">SUM(G15:G18)</f>
        <v>0</v>
      </c>
      <c r="H19" s="19">
        <f t="shared" si="3"/>
        <v>0</v>
      </c>
      <c r="I19" s="34"/>
      <c r="J19" s="38"/>
    </row>
    <row r="20" customHeight="1" spans="1:10">
      <c r="A20" s="13">
        <v>4</v>
      </c>
      <c r="B20" s="14" t="s">
        <v>23</v>
      </c>
      <c r="C20" s="15">
        <v>0</v>
      </c>
      <c r="D20" s="16"/>
      <c r="E20" s="15">
        <f>C20*D20</f>
        <v>0</v>
      </c>
      <c r="F20" s="15">
        <v>21.5</v>
      </c>
      <c r="G20" s="15">
        <v>0</v>
      </c>
      <c r="H20" s="15">
        <f t="shared" si="1"/>
        <v>21.5</v>
      </c>
      <c r="I20" s="31"/>
      <c r="J20" s="36" t="s">
        <v>24</v>
      </c>
    </row>
    <row r="21" customHeight="1" spans="1:10">
      <c r="A21" s="13"/>
      <c r="B21" s="14"/>
      <c r="C21" s="15"/>
      <c r="D21" s="16"/>
      <c r="E21" s="15"/>
      <c r="F21" s="15">
        <v>41.9</v>
      </c>
      <c r="G21" s="15">
        <v>0</v>
      </c>
      <c r="H21" s="15">
        <f t="shared" si="1"/>
        <v>41.9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52</v>
      </c>
      <c r="G22" s="15">
        <v>0</v>
      </c>
      <c r="H22" s="15">
        <f t="shared" si="1"/>
        <v>52</v>
      </c>
      <c r="I22" s="31"/>
      <c r="J22" s="37"/>
    </row>
    <row r="23" customHeight="1" spans="1:10">
      <c r="A23" s="13"/>
      <c r="B23" s="14"/>
      <c r="C23" s="15"/>
      <c r="D23" s="16"/>
      <c r="E23" s="15"/>
      <c r="F23" s="15">
        <v>66</v>
      </c>
      <c r="G23" s="15">
        <v>0</v>
      </c>
      <c r="H23" s="15">
        <f t="shared" ref="H23:H34" si="4">F23+G23</f>
        <v>66</v>
      </c>
      <c r="I23" s="31"/>
      <c r="J23" s="37"/>
    </row>
    <row r="24" customHeight="1" spans="1:10">
      <c r="A24" s="13"/>
      <c r="B24" s="14"/>
      <c r="C24" s="15"/>
      <c r="D24" s="16"/>
      <c r="E24" s="15"/>
      <c r="F24" s="15">
        <v>95.7</v>
      </c>
      <c r="G24" s="15">
        <v>0</v>
      </c>
      <c r="H24" s="15">
        <f t="shared" si="4"/>
        <v>95.7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158.3</v>
      </c>
      <c r="G25" s="15">
        <v>0</v>
      </c>
      <c r="H25" s="15">
        <f t="shared" si="4"/>
        <v>158.3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170.1</v>
      </c>
      <c r="G26" s="15">
        <v>0</v>
      </c>
      <c r="H26" s="15">
        <f t="shared" si="4"/>
        <v>170.1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237.9</v>
      </c>
      <c r="G27" s="15">
        <v>0</v>
      </c>
      <c r="H27" s="15">
        <f t="shared" si="4"/>
        <v>237.9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312</v>
      </c>
      <c r="G28" s="15">
        <v>0</v>
      </c>
      <c r="H28" s="15">
        <f t="shared" si="4"/>
        <v>312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335</v>
      </c>
      <c r="G29" s="15">
        <v>0</v>
      </c>
      <c r="H29" s="15">
        <f t="shared" si="4"/>
        <v>335</v>
      </c>
      <c r="I29" s="31"/>
      <c r="J29" s="37"/>
    </row>
    <row r="30" customHeight="1" spans="1:10">
      <c r="A30" s="13"/>
      <c r="B30" s="14"/>
      <c r="C30" s="15"/>
      <c r="D30" s="16"/>
      <c r="E30" s="15"/>
      <c r="F30" s="15">
        <v>340</v>
      </c>
      <c r="G30" s="15">
        <v>0</v>
      </c>
      <c r="H30" s="15">
        <f t="shared" si="4"/>
        <v>340</v>
      </c>
      <c r="I30" s="31"/>
      <c r="J30" s="37"/>
    </row>
    <row r="31" customHeight="1" spans="1:10">
      <c r="A31" s="13"/>
      <c r="B31" s="14"/>
      <c r="C31" s="15"/>
      <c r="D31" s="16"/>
      <c r="E31" s="15"/>
      <c r="F31" s="15">
        <v>529</v>
      </c>
      <c r="G31" s="15">
        <v>0</v>
      </c>
      <c r="H31" s="15">
        <f t="shared" si="4"/>
        <v>529</v>
      </c>
      <c r="I31" s="31"/>
      <c r="J31" s="37"/>
    </row>
    <row r="32" customHeight="1" spans="1:10">
      <c r="A32" s="13"/>
      <c r="B32" s="14"/>
      <c r="C32" s="15"/>
      <c r="D32" s="16"/>
      <c r="E32" s="15"/>
      <c r="F32" s="15">
        <v>796</v>
      </c>
      <c r="G32" s="15">
        <v>0</v>
      </c>
      <c r="H32" s="15">
        <f t="shared" si="4"/>
        <v>796</v>
      </c>
      <c r="I32" s="31"/>
      <c r="J32" s="37"/>
    </row>
    <row r="33" customHeight="1" spans="1:10">
      <c r="A33" s="13"/>
      <c r="B33" s="14"/>
      <c r="C33" s="15"/>
      <c r="D33" s="16"/>
      <c r="E33" s="15"/>
      <c r="F33" s="15">
        <v>825</v>
      </c>
      <c r="G33" s="15">
        <v>0</v>
      </c>
      <c r="H33" s="15">
        <f t="shared" si="4"/>
        <v>825</v>
      </c>
      <c r="I33" s="31"/>
      <c r="J33" s="37"/>
    </row>
    <row r="34" customHeight="1" spans="1:10">
      <c r="A34" s="13"/>
      <c r="B34" s="14"/>
      <c r="C34" s="15"/>
      <c r="D34" s="16"/>
      <c r="E34" s="15"/>
      <c r="F34" s="15">
        <v>940</v>
      </c>
      <c r="G34" s="15">
        <v>0</v>
      </c>
      <c r="H34" s="15">
        <f t="shared" si="4"/>
        <v>940</v>
      </c>
      <c r="I34" s="31"/>
      <c r="J34" s="37"/>
    </row>
    <row r="35" s="1" customFormat="1" customHeight="1" spans="1:10">
      <c r="A35" s="17"/>
      <c r="B35" s="18" t="s">
        <v>25</v>
      </c>
      <c r="C35" s="19">
        <f>SUM(C20)</f>
        <v>0</v>
      </c>
      <c r="D35" s="19">
        <f t="shared" ref="D35:E35" si="5">SUM(D20)</f>
        <v>0</v>
      </c>
      <c r="E35" s="19">
        <f t="shared" si="5"/>
        <v>0</v>
      </c>
      <c r="F35" s="19">
        <f>SUM(F20:F34)</f>
        <v>4920.4</v>
      </c>
      <c r="G35" s="19">
        <f>SUM(G20:G34)</f>
        <v>0</v>
      </c>
      <c r="H35" s="19">
        <f>SUM(H20:H34)</f>
        <v>4920.4</v>
      </c>
      <c r="I35" s="34"/>
      <c r="J35" s="38"/>
    </row>
    <row r="36" customHeight="1" spans="1:10">
      <c r="A36" s="20">
        <v>5</v>
      </c>
      <c r="B36" s="21" t="s">
        <v>26</v>
      </c>
      <c r="C36" s="22">
        <v>0</v>
      </c>
      <c r="D36" s="22">
        <v>0</v>
      </c>
      <c r="E36" s="15">
        <f>C36*D36</f>
        <v>0</v>
      </c>
      <c r="F36" s="15">
        <v>0</v>
      </c>
      <c r="G36" s="15">
        <v>0</v>
      </c>
      <c r="H36" s="15">
        <v>0</v>
      </c>
      <c r="I36" s="39"/>
      <c r="J36" s="32" t="s">
        <v>27</v>
      </c>
    </row>
    <row r="37" customHeight="1" spans="1:10">
      <c r="A37" s="26"/>
      <c r="B37" s="27"/>
      <c r="C37" s="28"/>
      <c r="D37" s="28"/>
      <c r="E37" s="15"/>
      <c r="F37" s="15">
        <v>0</v>
      </c>
      <c r="G37" s="15">
        <v>0</v>
      </c>
      <c r="H37" s="15">
        <v>0</v>
      </c>
      <c r="I37" s="31"/>
      <c r="J37" s="33"/>
    </row>
    <row r="38" customHeight="1" spans="1:10">
      <c r="A38" s="26"/>
      <c r="B38" s="27"/>
      <c r="C38" s="28"/>
      <c r="D38" s="28"/>
      <c r="E38" s="15"/>
      <c r="F38" s="15">
        <v>0</v>
      </c>
      <c r="G38" s="15">
        <v>0</v>
      </c>
      <c r="H38" s="15">
        <v>0</v>
      </c>
      <c r="I38" s="31"/>
      <c r="J38" s="33"/>
    </row>
    <row r="39" customHeight="1" spans="1:10">
      <c r="A39" s="23"/>
      <c r="B39" s="24"/>
      <c r="C39" s="25"/>
      <c r="D39" s="25"/>
      <c r="E39" s="15"/>
      <c r="F39" s="15">
        <v>0</v>
      </c>
      <c r="G39" s="15">
        <v>0</v>
      </c>
      <c r="H39" s="15">
        <v>0</v>
      </c>
      <c r="I39" s="31"/>
      <c r="J39" s="33"/>
    </row>
    <row r="40" s="1" customFormat="1" customHeight="1" spans="1:10">
      <c r="A40" s="17"/>
      <c r="B40" s="18" t="s">
        <v>28</v>
      </c>
      <c r="C40" s="19">
        <f>SUM(C36)</f>
        <v>0</v>
      </c>
      <c r="D40" s="19">
        <f>SUM(D36)</f>
        <v>0</v>
      </c>
      <c r="E40" s="19">
        <f>SUM(E36:E39)</f>
        <v>0</v>
      </c>
      <c r="F40" s="19">
        <f>SUM(F36:F39)</f>
        <v>0</v>
      </c>
      <c r="G40" s="19">
        <f>SUM(G36:G39)</f>
        <v>0</v>
      </c>
      <c r="H40" s="19">
        <f>SUM(H36:H39)</f>
        <v>0</v>
      </c>
      <c r="I40" s="34"/>
      <c r="J40" s="35"/>
    </row>
    <row r="41" customHeight="1" spans="1:10">
      <c r="A41" s="13">
        <v>6</v>
      </c>
      <c r="B41" s="14" t="s">
        <v>29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ref="H35:H58" si="6">F41+G41</f>
        <v>0</v>
      </c>
      <c r="I41" s="31"/>
      <c r="J41" s="32" t="s">
        <v>30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6"/>
        <v>0</v>
      </c>
      <c r="I42" s="31"/>
      <c r="J42" s="37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6"/>
        <v>0</v>
      </c>
      <c r="I43" s="31"/>
      <c r="J43" s="37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6"/>
        <v>0</v>
      </c>
      <c r="I44" s="31"/>
      <c r="J44" s="37"/>
    </row>
    <row r="45" s="1" customFormat="1" customHeight="1" spans="1:10">
      <c r="A45" s="17"/>
      <c r="B45" s="18" t="s">
        <v>31</v>
      </c>
      <c r="C45" s="19">
        <f>SUM(C41)</f>
        <v>0</v>
      </c>
      <c r="D45" s="19">
        <f t="shared" ref="D45:E45" si="7">SUM(D41)</f>
        <v>0</v>
      </c>
      <c r="E45" s="19">
        <f t="shared" si="7"/>
        <v>0</v>
      </c>
      <c r="F45" s="19">
        <f>SUM(F41:F44)</f>
        <v>0</v>
      </c>
      <c r="G45" s="19">
        <f t="shared" ref="G45:H45" si="8">SUM(G41:G44)</f>
        <v>0</v>
      </c>
      <c r="H45" s="19">
        <f t="shared" si="8"/>
        <v>0</v>
      </c>
      <c r="I45" s="34"/>
      <c r="J45" s="38"/>
    </row>
    <row r="46" customHeight="1" spans="1:10">
      <c r="A46" s="13">
        <v>7</v>
      </c>
      <c r="B46" s="14" t="s">
        <v>32</v>
      </c>
      <c r="C46" s="15">
        <v>0</v>
      </c>
      <c r="D46" s="16"/>
      <c r="E46" s="15">
        <f t="shared" ref="E35:E58" si="9">C46*D46</f>
        <v>0</v>
      </c>
      <c r="F46" s="15">
        <v>0</v>
      </c>
      <c r="G46" s="15">
        <v>0</v>
      </c>
      <c r="H46" s="15">
        <f t="shared" si="6"/>
        <v>0</v>
      </c>
      <c r="I46" s="31"/>
      <c r="J46" s="40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6"/>
        <v>0</v>
      </c>
      <c r="I47" s="31"/>
      <c r="J47" s="41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6"/>
        <v>0</v>
      </c>
      <c r="I48" s="31"/>
      <c r="J48" s="41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6"/>
        <v>0</v>
      </c>
      <c r="I49" s="31"/>
      <c r="J49" s="41"/>
    </row>
    <row r="50" s="1" customFormat="1" customHeight="1" spans="1:10">
      <c r="A50" s="17"/>
      <c r="B50" s="18" t="s">
        <v>33</v>
      </c>
      <c r="C50" s="19">
        <f>SUM(C46)</f>
        <v>0</v>
      </c>
      <c r="D50" s="19">
        <f t="shared" ref="D50:E50" si="10">SUM(D46)</f>
        <v>0</v>
      </c>
      <c r="E50" s="19">
        <f t="shared" si="10"/>
        <v>0</v>
      </c>
      <c r="F50" s="19">
        <f>SUM(F46:F49)</f>
        <v>0</v>
      </c>
      <c r="G50" s="19">
        <f t="shared" ref="G50:H50" si="11">SUM(G46:G49)</f>
        <v>0</v>
      </c>
      <c r="H50" s="19">
        <f t="shared" si="11"/>
        <v>0</v>
      </c>
      <c r="I50" s="34"/>
      <c r="J50" s="42"/>
    </row>
    <row r="51" customHeight="1" spans="1:10">
      <c r="A51" s="13">
        <v>8</v>
      </c>
      <c r="B51" s="14" t="s">
        <v>34</v>
      </c>
      <c r="C51" s="15">
        <v>0</v>
      </c>
      <c r="D51" s="16"/>
      <c r="E51" s="15">
        <f t="shared" si="9"/>
        <v>0</v>
      </c>
      <c r="F51" s="15">
        <v>0</v>
      </c>
      <c r="G51" s="15">
        <v>0</v>
      </c>
      <c r="H51" s="15">
        <f t="shared" si="6"/>
        <v>0</v>
      </c>
      <c r="I51" s="31"/>
      <c r="J51" s="36" t="s">
        <v>35</v>
      </c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6"/>
        <v>0</v>
      </c>
      <c r="I52" s="31"/>
      <c r="J52" s="37"/>
    </row>
    <row r="53" s="1" customFormat="1" customHeight="1" spans="1:10">
      <c r="A53" s="17"/>
      <c r="B53" s="18" t="s">
        <v>36</v>
      </c>
      <c r="C53" s="19">
        <f>SUM(C51)</f>
        <v>0</v>
      </c>
      <c r="D53" s="19">
        <f t="shared" ref="D53:E53" si="12">SUM(D51)</f>
        <v>0</v>
      </c>
      <c r="E53" s="19">
        <f t="shared" si="12"/>
        <v>0</v>
      </c>
      <c r="F53" s="19">
        <f>SUM(F51:F52)</f>
        <v>0</v>
      </c>
      <c r="G53" s="19">
        <f t="shared" ref="G53:H53" si="13">SUM(G51:G52)</f>
        <v>0</v>
      </c>
      <c r="H53" s="19">
        <f t="shared" si="13"/>
        <v>0</v>
      </c>
      <c r="I53" s="34"/>
      <c r="J53" s="38"/>
    </row>
    <row r="54" customHeight="1" spans="1:10">
      <c r="A54" s="13">
        <v>9</v>
      </c>
      <c r="B54" s="14" t="s">
        <v>37</v>
      </c>
      <c r="C54" s="15">
        <v>0</v>
      </c>
      <c r="D54" s="16"/>
      <c r="E54" s="15">
        <f t="shared" si="9"/>
        <v>0</v>
      </c>
      <c r="F54" s="15">
        <v>0</v>
      </c>
      <c r="G54" s="15">
        <v>0</v>
      </c>
      <c r="H54" s="15">
        <f t="shared" si="6"/>
        <v>0</v>
      </c>
      <c r="I54" s="31"/>
      <c r="J54" s="32" t="s">
        <v>38</v>
      </c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6"/>
        <v>0</v>
      </c>
      <c r="I55" s="31"/>
      <c r="J55" s="33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6"/>
        <v>0</v>
      </c>
      <c r="I56" s="31"/>
      <c r="J56" s="33"/>
    </row>
    <row r="57" s="1" customFormat="1" customHeight="1" spans="1:10">
      <c r="A57" s="17"/>
      <c r="B57" s="18" t="s">
        <v>39</v>
      </c>
      <c r="C57" s="19">
        <f>SUM(C54)</f>
        <v>0</v>
      </c>
      <c r="D57" s="19">
        <f t="shared" ref="D57:E57" si="14">SUM(D54)</f>
        <v>0</v>
      </c>
      <c r="E57" s="19">
        <f t="shared" si="14"/>
        <v>0</v>
      </c>
      <c r="F57" s="19">
        <f>SUM(F54:F56)</f>
        <v>0</v>
      </c>
      <c r="G57" s="19">
        <f t="shared" ref="G57:H57" si="15">SUM(G54:G56)</f>
        <v>0</v>
      </c>
      <c r="H57" s="19">
        <f t="shared" si="15"/>
        <v>0</v>
      </c>
      <c r="I57" s="34"/>
      <c r="J57" s="35"/>
    </row>
    <row r="58" customHeight="1" spans="1:10">
      <c r="A58" s="20">
        <v>10</v>
      </c>
      <c r="B58" s="14" t="s">
        <v>40</v>
      </c>
      <c r="C58" s="15">
        <v>0</v>
      </c>
      <c r="D58" s="16"/>
      <c r="E58" s="15">
        <f t="shared" si="9"/>
        <v>0</v>
      </c>
      <c r="F58" s="15">
        <v>0</v>
      </c>
      <c r="G58" s="15">
        <v>0</v>
      </c>
      <c r="H58" s="15">
        <f>F58+G58</f>
        <v>0</v>
      </c>
      <c r="I58" s="31"/>
      <c r="J58" s="40"/>
    </row>
    <row r="59" customHeight="1" spans="1:10">
      <c r="A59" s="26"/>
      <c r="B59" s="14"/>
      <c r="C59" s="15"/>
      <c r="D59" s="16"/>
      <c r="E59" s="15"/>
      <c r="F59" s="15">
        <v>0</v>
      </c>
      <c r="G59" s="15">
        <v>0</v>
      </c>
      <c r="H59" s="15">
        <v>0</v>
      </c>
      <c r="I59" s="31"/>
      <c r="J59" s="41"/>
    </row>
    <row r="60" customHeight="1" spans="1:10">
      <c r="A60" s="26"/>
      <c r="B60" s="14"/>
      <c r="C60" s="15"/>
      <c r="D60" s="16"/>
      <c r="E60" s="15"/>
      <c r="F60" s="15">
        <v>0</v>
      </c>
      <c r="G60" s="15">
        <v>0</v>
      </c>
      <c r="H60" s="15">
        <f t="shared" ref="H59:H64" si="16">F60+G60</f>
        <v>0</v>
      </c>
      <c r="I60" s="31"/>
      <c r="J60" s="41"/>
    </row>
    <row r="61" customHeight="1" spans="1:10">
      <c r="A61" s="26"/>
      <c r="B61" s="14"/>
      <c r="C61" s="15"/>
      <c r="D61" s="16"/>
      <c r="E61" s="15"/>
      <c r="F61" s="15">
        <v>0</v>
      </c>
      <c r="G61" s="15">
        <v>0</v>
      </c>
      <c r="H61" s="15">
        <f t="shared" si="16"/>
        <v>0</v>
      </c>
      <c r="I61" s="31"/>
      <c r="J61" s="41"/>
    </row>
    <row r="62" customHeight="1" spans="1:10">
      <c r="A62" s="26"/>
      <c r="B62" s="14"/>
      <c r="C62" s="15"/>
      <c r="D62" s="16"/>
      <c r="E62" s="15"/>
      <c r="F62" s="15">
        <v>0</v>
      </c>
      <c r="G62" s="15">
        <v>0</v>
      </c>
      <c r="H62" s="15">
        <f t="shared" si="16"/>
        <v>0</v>
      </c>
      <c r="I62" s="31"/>
      <c r="J62" s="41"/>
    </row>
    <row r="63" customHeight="1" spans="1:10">
      <c r="A63" s="26"/>
      <c r="B63" s="14"/>
      <c r="C63" s="15"/>
      <c r="D63" s="16"/>
      <c r="E63" s="15"/>
      <c r="F63" s="15">
        <v>0</v>
      </c>
      <c r="G63" s="15">
        <v>0</v>
      </c>
      <c r="H63" s="15">
        <f t="shared" si="16"/>
        <v>0</v>
      </c>
      <c r="I63" s="31"/>
      <c r="J63" s="41"/>
    </row>
    <row r="64" customHeight="1" spans="1:10">
      <c r="A64" s="23"/>
      <c r="B64" s="14"/>
      <c r="C64" s="15"/>
      <c r="D64" s="16"/>
      <c r="E64" s="15"/>
      <c r="F64" s="15">
        <v>0</v>
      </c>
      <c r="G64" s="15">
        <v>0</v>
      </c>
      <c r="H64" s="15">
        <f t="shared" si="16"/>
        <v>0</v>
      </c>
      <c r="I64" s="31"/>
      <c r="J64" s="41"/>
    </row>
    <row r="65" s="1" customFormat="1" customHeight="1" spans="1:10">
      <c r="A65" s="17"/>
      <c r="B65" s="18" t="s">
        <v>41</v>
      </c>
      <c r="C65" s="19">
        <f>SUM(C58)</f>
        <v>0</v>
      </c>
      <c r="D65" s="19">
        <f t="shared" ref="D65:E65" si="17">SUM(D58)</f>
        <v>0</v>
      </c>
      <c r="E65" s="19">
        <f t="shared" si="17"/>
        <v>0</v>
      </c>
      <c r="F65" s="19">
        <f>SUM(F58:F64)</f>
        <v>0</v>
      </c>
      <c r="G65" s="19">
        <f t="shared" ref="G65:H65" si="18">SUM(G58:G64)</f>
        <v>0</v>
      </c>
      <c r="H65" s="19">
        <f t="shared" si="18"/>
        <v>0</v>
      </c>
      <c r="I65" s="34"/>
      <c r="J65" s="42"/>
    </row>
    <row r="66" customHeight="1" spans="1:10">
      <c r="A66" s="17"/>
      <c r="B66" s="18" t="s">
        <v>42</v>
      </c>
      <c r="C66" s="19">
        <f t="shared" ref="C66:H66" si="19">SUM(C65,C57,C53,C50,C45,C40,C35,C19,C14,C11)</f>
        <v>0</v>
      </c>
      <c r="D66" s="19">
        <f t="shared" si="19"/>
        <v>0</v>
      </c>
      <c r="E66" s="19">
        <f t="shared" si="19"/>
        <v>0</v>
      </c>
      <c r="F66" s="19">
        <f t="shared" si="19"/>
        <v>5193.6</v>
      </c>
      <c r="G66" s="19">
        <f t="shared" si="19"/>
        <v>0</v>
      </c>
      <c r="H66" s="19">
        <f t="shared" si="19"/>
        <v>5193.6</v>
      </c>
      <c r="I66" s="34"/>
      <c r="J66" s="50"/>
    </row>
    <row r="70" customHeight="1" spans="1:9">
      <c r="A70" s="43" t="s">
        <v>43</v>
      </c>
      <c r="B70" s="44"/>
      <c r="C70" s="45" t="s">
        <v>44</v>
      </c>
      <c r="D70" s="45"/>
      <c r="E70" s="45" t="s">
        <v>45</v>
      </c>
      <c r="F70" s="45"/>
      <c r="G70" s="45" t="s">
        <v>46</v>
      </c>
      <c r="H70" s="45"/>
      <c r="I70" s="51" t="s">
        <v>47</v>
      </c>
    </row>
    <row r="71" customHeight="1" spans="1:9">
      <c r="A71" s="46">
        <f>E66</f>
        <v>0</v>
      </c>
      <c r="B71" s="47"/>
      <c r="C71" s="47">
        <f>H66</f>
        <v>5193.6</v>
      </c>
      <c r="D71" s="47"/>
      <c r="E71" s="47">
        <f>F66</f>
        <v>5193.6</v>
      </c>
      <c r="F71" s="47"/>
      <c r="G71" s="47">
        <f>G66</f>
        <v>0</v>
      </c>
      <c r="H71" s="47"/>
      <c r="I71" s="52">
        <f>A71-C71</f>
        <v>-5193.6</v>
      </c>
    </row>
    <row r="73" customHeight="1" spans="1:9">
      <c r="A73" s="48" t="s">
        <v>48</v>
      </c>
      <c r="B73" s="1"/>
      <c r="C73" s="49" t="s">
        <v>49</v>
      </c>
      <c r="D73" s="48"/>
      <c r="E73" s="48" t="s">
        <v>50</v>
      </c>
      <c r="F73" s="48"/>
      <c r="G73" s="48" t="s">
        <v>51</v>
      </c>
      <c r="H73" s="48"/>
      <c r="I73" s="1"/>
    </row>
  </sheetData>
  <mergeCells count="76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0"/>
    <mergeCell ref="A12:A13"/>
    <mergeCell ref="A15:A18"/>
    <mergeCell ref="A20:A34"/>
    <mergeCell ref="A36:A39"/>
    <mergeCell ref="A41:A44"/>
    <mergeCell ref="A46:A49"/>
    <mergeCell ref="A51:A52"/>
    <mergeCell ref="A54:A56"/>
    <mergeCell ref="A58:A64"/>
    <mergeCell ref="B6:B7"/>
    <mergeCell ref="B8:B10"/>
    <mergeCell ref="B12:B13"/>
    <mergeCell ref="B15:B18"/>
    <mergeCell ref="B20:B34"/>
    <mergeCell ref="B36:B39"/>
    <mergeCell ref="B41:B44"/>
    <mergeCell ref="B46:B49"/>
    <mergeCell ref="B51:B52"/>
    <mergeCell ref="B54:B56"/>
    <mergeCell ref="B58:B64"/>
    <mergeCell ref="C8:C10"/>
    <mergeCell ref="C12:C13"/>
    <mergeCell ref="C15:C18"/>
    <mergeCell ref="C20:C34"/>
    <mergeCell ref="C36:C39"/>
    <mergeCell ref="C41:C44"/>
    <mergeCell ref="C46:C49"/>
    <mergeCell ref="C51:C52"/>
    <mergeCell ref="C54:C56"/>
    <mergeCell ref="C58:C64"/>
    <mergeCell ref="D8:D10"/>
    <mergeCell ref="D12:D13"/>
    <mergeCell ref="D15:D18"/>
    <mergeCell ref="D20:D34"/>
    <mergeCell ref="D36:D39"/>
    <mergeCell ref="D41:D44"/>
    <mergeCell ref="D46:D49"/>
    <mergeCell ref="D51:D52"/>
    <mergeCell ref="D54:D56"/>
    <mergeCell ref="D58:D64"/>
    <mergeCell ref="E8:E10"/>
    <mergeCell ref="E12:E13"/>
    <mergeCell ref="E15:E18"/>
    <mergeCell ref="E20:E34"/>
    <mergeCell ref="E36:E39"/>
    <mergeCell ref="E41:E44"/>
    <mergeCell ref="E46:E49"/>
    <mergeCell ref="E51:E52"/>
    <mergeCell ref="E54:E56"/>
    <mergeCell ref="E58:E64"/>
    <mergeCell ref="J4:J5"/>
    <mergeCell ref="J6:J7"/>
    <mergeCell ref="J8:J11"/>
    <mergeCell ref="J12:J14"/>
    <mergeCell ref="J15:J19"/>
    <mergeCell ref="J20:J35"/>
    <mergeCell ref="J36:J40"/>
    <mergeCell ref="J41:J45"/>
    <mergeCell ref="J46:J50"/>
    <mergeCell ref="J51:J53"/>
    <mergeCell ref="J54:J57"/>
    <mergeCell ref="J58:J6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3" workbookViewId="0">
      <selection activeCell="M127" sqref="M127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2025-01-15T15:20:10Z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69B32DE8A6DB48AA9996C4F7943B06AA_13</vt:lpwstr>
  </property>
</Properties>
</file>