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<sst xmlns="http://schemas.openxmlformats.org/spreadsheetml/2006/main" count="101" uniqueCount="81">
  <si>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</si>
  <si>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
HMEA-210106-BMC235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</si>
  <si>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</si>
  <si>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</si>
  <si>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</si>
  <si>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</si>
  <si>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</si>
  <si>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</si>
  <si>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</si>
  <si>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</si>
  <si>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</si>
  <si>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</si>
  <si>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</si>
  <si>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</si>
  <si>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</si>
  <si>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</si>
  <si>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</si>
  <si>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</si>
  <si>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</si>
  <si>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</si>
  <si>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</si>
  <si>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</si>
  <si>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</si>
  <si>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</si>
  <si>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</si>
  <si>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</si>
  <si>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</si>
  <si>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</si>
  <si>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</si>
  <si>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</si>
  <si>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</si>
  <si>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</si>
  <si>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</si>
  <si>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</si>
  <si>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</si>
  <si>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</si>
  <si>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</si>
  <si>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</si>
  <si>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</si>
  <si>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</si>
  <si>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</si>
  <si>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</si>
  <si>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核酸检测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</si>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</sst>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2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24" borderId="18" applyNumberFormat="0" applyAlignment="0" applyProtection="0">
      <alignment vertical="center"/>
    </xf>
    <xf numFmtId="0" fontId="29" fillId="24" borderId="21" applyNumberFormat="0" applyAlignment="0" applyProtection="0">
      <alignment vertical="center"/>
    </xf>
    <xf numFmtId="0" fontId="28" fillId="38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2" sqref="I2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86"/>
      <c r="J4" s="86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7"/>
      <c r="J8" s="88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7"/>
      <c r="J9" s="89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7"/>
      <c r="J10" s="89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7"/>
      <c r="J11" s="89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7"/>
      <c r="J12" s="89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0"/>
      <c r="J13" s="91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7"/>
      <c r="J14" s="88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7"/>
      <c r="J15" s="89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7"/>
      <c r="J17" s="92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7"/>
      <c r="J18" s="93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7"/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7"/>
      <c r="J20" s="93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0"/>
      <c r="J21" s="94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7"/>
      <c r="J22" s="92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7"/>
      <c r="J23" s="93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0"/>
      <c r="J24" s="94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v>0</v>
      </c>
      <c r="I25" s="87"/>
      <c r="J25" s="88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7"/>
      <c r="J26" s="89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0"/>
      <c r="J27" s="91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7"/>
      <c r="J28" s="88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7"/>
      <c r="J29" s="93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7"/>
      <c r="J30" s="93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7"/>
      <c r="J31" s="93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90"/>
      <c r="J32" s="94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7"/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7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7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7"/>
      <c r="J36" s="96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0"/>
      <c r="J37" s="97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7"/>
      <c r="J38" s="92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7"/>
      <c r="J39" s="93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0"/>
      <c r="J40" s="94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7"/>
      <c r="J41" s="88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7"/>
      <c r="J42" s="89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7"/>
      <c r="J43" s="89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0"/>
      <c r="J44" s="91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510</v>
      </c>
      <c r="G45" s="65">
        <v>0</v>
      </c>
      <c r="H45" s="65">
        <f t="shared" si="0"/>
        <v>510</v>
      </c>
      <c r="I45" s="87" t="s">
        <v>42</v>
      </c>
      <c r="J45" s="95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7"/>
      <c r="J46" s="96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7"/>
      <c r="J47" s="96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7"/>
      <c r="J48" s="96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7"/>
      <c r="J49" s="96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7"/>
      <c r="J50" s="96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7"/>
      <c r="J51" s="96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510</v>
      </c>
      <c r="G52" s="69">
        <f t="shared" ref="G52:H52" si="21">SUM(G45:G51)</f>
        <v>0</v>
      </c>
      <c r="H52" s="69">
        <f t="shared" si="21"/>
        <v>510</v>
      </c>
      <c r="I52" s="90"/>
      <c r="J52" s="97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510</v>
      </c>
      <c r="G53" s="69">
        <f t="shared" si="22"/>
        <v>0</v>
      </c>
      <c r="H53" s="69">
        <f t="shared" si="22"/>
        <v>510</v>
      </c>
      <c r="I53" s="90"/>
      <c r="J53" s="98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9" t="s">
        <v>49</v>
      </c>
    </row>
    <row r="58" customHeight="1" spans="1:9">
      <c r="A58" s="80">
        <f>E53</f>
        <v>0</v>
      </c>
      <c r="B58" s="81"/>
      <c r="C58" s="81">
        <f>H53</f>
        <v>510</v>
      </c>
      <c r="D58" s="81"/>
      <c r="E58" s="81">
        <f>F53</f>
        <v>510</v>
      </c>
      <c r="F58" s="81"/>
      <c r="G58" s="81">
        <f>G53</f>
        <v>0</v>
      </c>
      <c r="H58" s="81"/>
      <c r="I58" s="100">
        <f>A58-C58</f>
        <v>-510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71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44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65</v>
      </c>
      <c r="C24" s="21"/>
      <c r="D24" s="21"/>
      <c r="E24" s="21"/>
      <c r="F24" s="21"/>
      <c r="G24" s="21" t="s">
        <v>72</v>
      </c>
      <c r="H24" s="21"/>
      <c r="I24" s="21"/>
      <c r="J24" s="21"/>
      <c r="K24" s="21" t="s">
        <v>73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74</v>
      </c>
      <c r="C27" s="16"/>
      <c r="D27" s="16"/>
      <c r="E27" s="16"/>
      <c r="F27" s="16" t="s">
        <v>51</v>
      </c>
      <c r="G27" s="16" t="s">
        <v>75</v>
      </c>
      <c r="H27" s="16"/>
      <c r="I27" s="16"/>
      <c r="J27" s="16" t="s">
        <v>53</v>
      </c>
      <c r="K27" s="16"/>
    </row>
    <row r="30" ht="18.75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/>
      <c r="G32" s="7"/>
      <c r="H32" s="6" t="s">
        <v>56</v>
      </c>
      <c r="I32" s="5"/>
      <c r="J32" s="7"/>
      <c r="K32" s="35"/>
    </row>
    <row r="33" ht="20.1" customHeight="1" spans="2:11">
      <c r="B33" s="8"/>
      <c r="C33" s="9"/>
      <c r="D33" s="10" t="s">
        <v>57</v>
      </c>
      <c r="E33" s="10"/>
      <c r="F33" s="11"/>
      <c r="G33" s="11"/>
      <c r="H33" s="10" t="s">
        <v>58</v>
      </c>
      <c r="I33" s="9"/>
      <c r="J33" s="11"/>
      <c r="K33" s="36"/>
    </row>
    <row r="34" ht="20.1" customHeight="1" spans="2:11">
      <c r="B34" s="8"/>
      <c r="C34" s="9"/>
      <c r="D34" s="10" t="s">
        <v>59</v>
      </c>
      <c r="E34" s="10"/>
      <c r="F34" s="11"/>
      <c r="G34" s="11"/>
      <c r="H34" s="10" t="s">
        <v>60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61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77</v>
      </c>
      <c r="E37" s="27" t="s">
        <v>78</v>
      </c>
      <c r="F37" s="27"/>
      <c r="G37" s="25" t="s">
        <v>79</v>
      </c>
      <c r="H37" s="25" t="s">
        <v>80</v>
      </c>
      <c r="I37" s="25" t="s">
        <v>44</v>
      </c>
      <c r="J37" s="25"/>
      <c r="K37" s="50" t="s">
        <v>67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44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74</v>
      </c>
      <c r="C42" s="16"/>
      <c r="D42" s="16"/>
      <c r="E42" s="16"/>
      <c r="F42" s="16" t="s">
        <v>51</v>
      </c>
      <c r="G42" s="16" t="s">
        <v>75</v>
      </c>
      <c r="H42" s="16"/>
      <c r="I42" s="16"/>
      <c r="J42" s="16" t="s">
        <v>53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2020-12-25T08:00:21Z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