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40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<sst xmlns="http://schemas.openxmlformats.org/spreadsheetml/2006/main" count="54" uniqueCount="54">
  <si>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</si>
  <si>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团号：HMJB-230717-TKY490</t>
  </si>
  <si>
    <t>会议日期：2023.7.17-23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</si>
  <si>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</si>
  <si>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</si>
  <si>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</si>
  <si>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</si>
  <si>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</si>
  <si>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</si>
  <si>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</si>
  <si>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</si>
  <si>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</si>
  <si>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</si>
  <si>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</si>
  <si>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</si>
  <si>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</si>
  <si>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</si>
  <si>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</si>
  <si>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</si>
  <si>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</si>
  <si>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</si>
  <si>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</si>
  <si>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</si>
  <si>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</si>
  <si>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</si>
  <si>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</si>
  <si>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</si>
  <si>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</si>
  <si>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礼品物料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</si>
  <si>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</si>
  <si>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</si>
  <si>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</si>
  <si>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</si>
  <si>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</si>
  <si>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</si>
  <si>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</si>
  <si>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</si>
  <si>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</si>
  <si>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</si>
  <si>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</si>
  <si>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</si>
  <si>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</si>
  <si>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1.高铁票：224.5*10人=2245元
2.门票：800*10人=8000元
3.物料采买（礼品、药品等）：
                600*10人=6000元
4.活动应急备用：3755
1.餐费：11餐*150*10人=16500元
2.活动应急备用：3500
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</si>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</sst>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24" borderId="1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16" borderId="13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19" borderId="12" applyNumberFormat="0" applyAlignment="0" applyProtection="0">
      <alignment vertical="center"/>
    </xf>
    <xf numFmtId="0" fontId="16" fillId="16" borderId="11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10" applyNumberFormat="0" applyFill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176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7" zoomScaleNormal="77" topLeftCell="A37" workbookViewId="0">
      <selection activeCell="L62" sqref="L62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24.8461538461538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25" t="s">
        <v>1</v>
      </c>
      <c r="I4" s="25"/>
      <c r="J4" s="25" t="s">
        <v>2</v>
      </c>
    </row>
    <row r="5" customHeight="1" spans="8:10">
      <c r="H5" s="26"/>
      <c r="I5" s="26"/>
      <c r="J5" s="2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3"/>
      <c r="J8" s="34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3"/>
      <c r="J9" s="35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3"/>
      <c r="J10" s="35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3"/>
      <c r="J11" s="35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3"/>
      <c r="J12" s="35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6"/>
      <c r="J13" s="37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3"/>
      <c r="J14" s="34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3"/>
      <c r="J15" s="35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6"/>
      <c r="J16" s="37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3"/>
      <c r="J17" s="38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3"/>
      <c r="J18" s="39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3"/>
      <c r="J19" s="39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3"/>
      <c r="J20" s="39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3"/>
      <c r="J21" s="39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3"/>
      <c r="J22" s="39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6"/>
      <c r="J23" s="40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3"/>
      <c r="J24" s="38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3"/>
      <c r="J25" s="39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3"/>
      <c r="J26" s="39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3"/>
      <c r="J27" s="39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3"/>
      <c r="J28" s="39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3"/>
      <c r="J29" s="39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6"/>
      <c r="J30" s="40"/>
    </row>
    <row r="31" customHeight="1" spans="1:10">
      <c r="A31" s="17">
        <v>5</v>
      </c>
      <c r="B31" s="18" t="s">
        <v>27</v>
      </c>
      <c r="C31" s="12">
        <v>0</v>
      </c>
      <c r="D31" s="17">
        <v>1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1"/>
      <c r="J31" s="34" t="s">
        <v>28</v>
      </c>
    </row>
    <row r="32" customHeight="1" spans="1:10">
      <c r="A32" s="23"/>
      <c r="B32" s="24"/>
      <c r="C32" s="12"/>
      <c r="D32" s="23"/>
      <c r="E32" s="31"/>
      <c r="F32" s="12">
        <v>0</v>
      </c>
      <c r="G32" s="12">
        <v>0</v>
      </c>
      <c r="H32" s="12">
        <f t="shared" si="3"/>
        <v>0</v>
      </c>
      <c r="I32" s="33"/>
      <c r="J32" s="35"/>
    </row>
    <row r="33" customHeight="1" spans="1:10">
      <c r="A33" s="23"/>
      <c r="B33" s="24"/>
      <c r="C33" s="12"/>
      <c r="D33" s="23"/>
      <c r="E33" s="31"/>
      <c r="F33" s="12">
        <v>0</v>
      </c>
      <c r="G33" s="12">
        <v>0</v>
      </c>
      <c r="H33" s="12">
        <f t="shared" si="3"/>
        <v>0</v>
      </c>
      <c r="I33" s="41"/>
      <c r="J33" s="35"/>
    </row>
    <row r="34" customHeight="1" spans="1:10">
      <c r="A34" s="20"/>
      <c r="B34" s="21"/>
      <c r="C34" s="12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1"/>
      <c r="J34" s="35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1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6"/>
      <c r="J35" s="37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1"/>
      <c r="J36" s="34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3"/>
      <c r="J37" s="39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3"/>
      <c r="J38" s="39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3"/>
      <c r="J39" s="39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6"/>
      <c r="J40" s="40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3"/>
      <c r="J41" s="42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3"/>
      <c r="J42" s="43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3"/>
      <c r="J43" s="43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3"/>
      <c r="J44" s="43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6"/>
      <c r="J45" s="44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3"/>
      <c r="J46" s="38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3"/>
      <c r="J47" s="39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6"/>
      <c r="J48" s="40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3"/>
      <c r="J49" s="34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3"/>
      <c r="J50" s="35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3"/>
      <c r="J51" s="35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6"/>
      <c r="J52" s="37"/>
    </row>
    <row r="53" customHeight="1" spans="1:10">
      <c r="A53" s="17">
        <v>10</v>
      </c>
      <c r="B53" s="11" t="s">
        <v>41</v>
      </c>
      <c r="C53" s="12">
        <v>40000</v>
      </c>
      <c r="D53" s="13"/>
      <c r="E53" s="12">
        <f t="shared" si="2"/>
        <v>0</v>
      </c>
      <c r="F53" s="12">
        <v>0</v>
      </c>
      <c r="G53" s="12">
        <v>0</v>
      </c>
      <c r="H53" s="12">
        <f t="shared" si="3"/>
        <v>0</v>
      </c>
      <c r="I53" s="33"/>
      <c r="J53" s="45" t="s">
        <v>42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</f>
        <v>0</v>
      </c>
      <c r="I54" s="33"/>
      <c r="J54" s="46"/>
    </row>
    <row r="55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 t="shared" ref="H54:H59" si="14">F55+G55</f>
        <v>0</v>
      </c>
      <c r="I55" s="33"/>
      <c r="J55" s="46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14"/>
        <v>0</v>
      </c>
      <c r="I56" s="33"/>
      <c r="J56" s="46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4"/>
        <v>0</v>
      </c>
      <c r="I57" s="33"/>
      <c r="J57" s="46"/>
    </row>
    <row r="58" customHeight="1" spans="1:10">
      <c r="A58" s="23"/>
      <c r="B58" s="11"/>
      <c r="C58" s="12"/>
      <c r="D58" s="13"/>
      <c r="E58" s="12"/>
      <c r="F58" s="12">
        <v>0</v>
      </c>
      <c r="G58" s="12">
        <v>0</v>
      </c>
      <c r="H58" s="12">
        <f t="shared" si="14"/>
        <v>0</v>
      </c>
      <c r="I58" s="33"/>
      <c r="J58" s="46"/>
    </row>
    <row r="59" customHeight="1" spans="1:10">
      <c r="A59" s="20"/>
      <c r="B59" s="11"/>
      <c r="C59" s="12"/>
      <c r="D59" s="13"/>
      <c r="E59" s="12"/>
      <c r="F59" s="12">
        <v>0</v>
      </c>
      <c r="G59" s="12">
        <v>0</v>
      </c>
      <c r="H59" s="12">
        <f t="shared" si="14"/>
        <v>0</v>
      </c>
      <c r="I59" s="33"/>
      <c r="J59" s="46"/>
    </row>
    <row r="60" s="1" customFormat="1" customHeight="1" spans="1:10">
      <c r="A60" s="14"/>
      <c r="B60" s="15" t="s">
        <v>43</v>
      </c>
      <c r="C60" s="16">
        <f>SUM(C53)</f>
        <v>40000</v>
      </c>
      <c r="D60" s="16">
        <f t="shared" ref="D60:E60" si="15">SUM(D53)</f>
        <v>0</v>
      </c>
      <c r="E60" s="16">
        <f t="shared" si="15"/>
        <v>0</v>
      </c>
      <c r="F60" s="16">
        <f>SUM(F53:F59)</f>
        <v>0</v>
      </c>
      <c r="G60" s="16">
        <f t="shared" ref="G60:H60" si="16">SUM(G53:G59)</f>
        <v>0</v>
      </c>
      <c r="H60" s="16">
        <f t="shared" si="16"/>
        <v>0</v>
      </c>
      <c r="I60" s="36"/>
      <c r="J60" s="47"/>
    </row>
    <row r="61" customHeight="1" spans="1:10">
      <c r="A61" s="14"/>
      <c r="B61" s="15" t="s">
        <v>44</v>
      </c>
      <c r="C61" s="16">
        <f t="shared" ref="C61:H61" si="17">SUM(C60,C52,C48,C45,C40,C35,C30,C23,C16,C13)</f>
        <v>40000</v>
      </c>
      <c r="D61" s="16">
        <f t="shared" si="17"/>
        <v>1</v>
      </c>
      <c r="E61" s="16">
        <f t="shared" si="17"/>
        <v>0</v>
      </c>
      <c r="F61" s="16">
        <f t="shared" si="17"/>
        <v>0</v>
      </c>
      <c r="G61" s="16">
        <f t="shared" si="17"/>
        <v>0</v>
      </c>
      <c r="H61" s="16">
        <f t="shared" si="17"/>
        <v>0</v>
      </c>
      <c r="I61" s="36"/>
      <c r="J61" s="48"/>
    </row>
    <row r="65" customHeight="1" spans="1:9">
      <c r="A65" s="49" t="s">
        <v>45</v>
      </c>
      <c r="B65" s="50"/>
      <c r="C65" s="51" t="s">
        <v>46</v>
      </c>
      <c r="D65" s="51"/>
      <c r="E65" s="51" t="s">
        <v>47</v>
      </c>
      <c r="F65" s="51"/>
      <c r="G65" s="51" t="s">
        <v>48</v>
      </c>
      <c r="H65" s="51"/>
      <c r="I65" s="56" t="s">
        <v>49</v>
      </c>
    </row>
    <row r="66" customHeight="1" spans="1:9">
      <c r="A66" s="52">
        <v>0</v>
      </c>
      <c r="B66" s="53"/>
      <c r="C66" s="53">
        <f>H61</f>
        <v>0</v>
      </c>
      <c r="D66" s="53"/>
      <c r="E66" s="53">
        <f>F61</f>
        <v>0</v>
      </c>
      <c r="F66" s="53"/>
      <c r="G66" s="53">
        <f>G61</f>
        <v>0</v>
      </c>
      <c r="H66" s="53"/>
      <c r="I66" s="57">
        <f>A66-C66</f>
        <v>0</v>
      </c>
    </row>
    <row r="68" customHeight="1" spans="1:9">
      <c r="A68" s="54" t="s">
        <v>50</v>
      </c>
      <c r="B68" s="1"/>
      <c r="C68" s="55" t="s">
        <v>51</v>
      </c>
      <c r="D68" s="54"/>
      <c r="E68" s="54" t="s">
        <v>52</v>
      </c>
      <c r="F68" s="54"/>
      <c r="G68" s="54" t="s">
        <v>53</v>
      </c>
      <c r="H68" s="54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2014-04-17T00:52:00Z</dcterms:created>
  <cp:lastPrinted>2022-07-15T00:17:00Z</cp:lastPrinted>
  <dcterms:modified xsi:type="dcterms:W3CDTF">2023-07-04T16:56:07Z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ADAF0702977D2DF6619CA364268177C9_43</vt:lpwstr>
  </property>
</Properties>
</file>