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<sst xmlns="http://schemas.openxmlformats.org/spreadsheetml/2006/main" count="124" uniqueCount="94">
  <si>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</si>
  <si>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</si>
  <si>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</si>
  <si>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</si>
  <si>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</si>
  <si>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</si>
  <si>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</si>
  <si>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</si>
  <si>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</si>
  <si>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</si>
  <si>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</si>
  <si>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</si>
  <si>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</si>
  <si>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</si>
  <si>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</si>
  <si>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</si>
  <si>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</si>
  <si>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</si>
  <si>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</si>
  <si>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</si>
  <si>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</si>
  <si>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</si>
  <si>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</si>
  <si>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</si>
  <si>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</si>
  <si>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</si>
  <si>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</si>
  <si>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</si>
  <si>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</si>
  <si>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</si>
  <si>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</si>
  <si>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</si>
  <si>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</si>
  <si>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</si>
  <si>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</si>
  <si>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</si>
  <si>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</si>
  <si>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</si>
  <si>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</si>
  <si>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</si>
  <si>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</si>
  <si>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</si>
  <si>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</si>
  <si>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</si>
  <si>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</si>
  <si>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</si>
  <si>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</si>
  <si>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</si>
  <si>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</si>
  <si>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</si>
  <si>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</si>
  <si>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</si>
  <si>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</si>
  <si>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</si>
  <si>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</si>
  <si>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</si>
  <si>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</si>
  <si>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</si>
  <si>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</si>
  <si>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</si>
  <si>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</si>
  <si>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人事行政部</t>
  </si>
  <si>
    <t>发生日期:</t>
  </si>
  <si>
    <t>2.19-2.21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</si>
  <si>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</si>
  <si>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</si>
  <si>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</si>
  <si>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</si>
  <si>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</si>
  <si>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</si>
  <si>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</si>
  <si>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</si>
  <si>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</si>
  <si>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</si>
  <si>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</si>
  <si>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</si>
  <si>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</si>
  <si>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2.20（公司-家）</t>
  </si>
  <si>
    <t>2.20（家-虹桥机场）</t>
  </si>
  <si>
    <t>2.20（星河湾-家）</t>
  </si>
  <si>
    <t>2.21（星河湾-家）</t>
  </si>
  <si>
    <t>住宿费</t>
  </si>
  <si>
    <t>餐费</t>
  </si>
  <si>
    <t>2.21（张羽餐费）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</si>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</sst>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27" fillId="27" borderId="16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96296296296"/>
    <col min="8" max="8" width="11.8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>F45+G45</f>
        <v>0</v>
      </c>
      <c r="I45" s="97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0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D16" workbookViewId="0">
      <selection activeCell="J12" sqref="J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43544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7" t="s">
        <v>76</v>
      </c>
      <c r="F12" s="27"/>
      <c r="G12" s="25">
        <v>91</v>
      </c>
      <c r="H12" s="25">
        <v>91</v>
      </c>
      <c r="I12" s="41"/>
      <c r="J12" s="42"/>
      <c r="K12" s="43" t="s">
        <v>77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v>122</v>
      </c>
      <c r="H13" s="25">
        <v>122</v>
      </c>
      <c r="I13" s="41"/>
      <c r="J13" s="42"/>
      <c r="K13" s="43" t="s">
        <v>78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v>44</v>
      </c>
      <c r="H14" s="25">
        <v>44</v>
      </c>
      <c r="I14" s="41"/>
      <c r="J14" s="42"/>
      <c r="K14" s="43" t="s">
        <v>79</v>
      </c>
    </row>
    <row r="15" ht="23" customHeight="1" spans="2:11">
      <c r="B15" s="22">
        <v>2</v>
      </c>
      <c r="C15" s="23"/>
      <c r="D15" s="26"/>
      <c r="E15" s="27" t="s">
        <v>76</v>
      </c>
      <c r="F15" s="27"/>
      <c r="G15" s="25">
        <v>51</v>
      </c>
      <c r="H15" s="25">
        <v>51</v>
      </c>
      <c r="I15" s="41"/>
      <c r="J15" s="42"/>
      <c r="K15" s="43" t="s">
        <v>80</v>
      </c>
    </row>
    <row r="16" ht="20.1" customHeight="1" spans="2:11">
      <c r="B16" s="22">
        <v>3</v>
      </c>
      <c r="C16" s="23"/>
      <c r="D16" s="26"/>
      <c r="E16" s="22" t="s">
        <v>81</v>
      </c>
      <c r="F16" s="23"/>
      <c r="G16" s="25">
        <v>0</v>
      </c>
      <c r="H16" s="25">
        <v>0</v>
      </c>
      <c r="I16" s="41"/>
      <c r="J16" s="42"/>
      <c r="K16" s="43" t="s">
        <v>75</v>
      </c>
    </row>
    <row r="17" ht="20.1" customHeight="1" spans="2:11">
      <c r="B17" s="22"/>
      <c r="C17" s="23"/>
      <c r="D17" s="26"/>
      <c r="E17" s="22" t="s">
        <v>82</v>
      </c>
      <c r="F17" s="23"/>
      <c r="G17" s="25">
        <v>33</v>
      </c>
      <c r="H17" s="25">
        <v>33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82</v>
      </c>
      <c r="F18" s="23"/>
      <c r="G18" s="25">
        <v>85</v>
      </c>
      <c r="H18" s="25">
        <v>85</v>
      </c>
      <c r="I18" s="41"/>
      <c r="J18" s="42"/>
      <c r="K18" s="43" t="s">
        <v>83</v>
      </c>
    </row>
    <row r="19" ht="20.1" customHeight="1" spans="2:11">
      <c r="B19" s="22">
        <v>4</v>
      </c>
      <c r="C19" s="23"/>
      <c r="D19" s="26"/>
      <c r="E19" s="22" t="s">
        <v>82</v>
      </c>
      <c r="F19" s="23"/>
      <c r="G19" s="25">
        <v>47.3</v>
      </c>
      <c r="H19" s="25">
        <v>47.3</v>
      </c>
      <c r="I19" s="41"/>
      <c r="J19" s="42"/>
      <c r="K19" s="43" t="s">
        <v>83</v>
      </c>
    </row>
    <row r="20" ht="20.1" customHeight="1" spans="2:11">
      <c r="B20" s="22">
        <v>5</v>
      </c>
      <c r="C20" s="23"/>
      <c r="D20" s="24" t="s">
        <v>41</v>
      </c>
      <c r="E20" s="27" t="s">
        <v>84</v>
      </c>
      <c r="F20" s="27"/>
      <c r="G20" s="25">
        <v>0</v>
      </c>
      <c r="H20" s="25">
        <v>0</v>
      </c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473.3</v>
      </c>
      <c r="H23" s="30">
        <f>SUM(H11:H22)</f>
        <v>473.3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85</v>
      </c>
      <c r="H25" s="21"/>
      <c r="I25" s="21"/>
      <c r="J25" s="21"/>
      <c r="K25" s="21" t="s">
        <v>86</v>
      </c>
    </row>
    <row r="26" ht="20.1" customHeight="1" spans="2:11">
      <c r="B26" s="31">
        <f>H23</f>
        <v>473.3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473.3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87</v>
      </c>
      <c r="C28" s="16"/>
      <c r="D28" s="16"/>
      <c r="E28" s="16"/>
      <c r="F28" s="16" t="s">
        <v>50</v>
      </c>
      <c r="G28" s="16" t="s">
        <v>88</v>
      </c>
      <c r="H28" s="16"/>
      <c r="I28" s="16"/>
      <c r="J28" s="16" t="s">
        <v>52</v>
      </c>
      <c r="K28" s="16"/>
    </row>
    <row r="31" ht="17.4" spans="1:11">
      <c r="A31" s="2" t="s">
        <v>89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张羽</v>
      </c>
      <c r="G33" s="7"/>
      <c r="H33" s="6" t="s">
        <v>56</v>
      </c>
      <c r="I33" s="5"/>
      <c r="J33" s="7" t="str">
        <f>J5</f>
        <v>助理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上海</v>
      </c>
      <c r="G34" s="11"/>
      <c r="H34" s="10" t="s">
        <v>60</v>
      </c>
      <c r="I34" s="9"/>
      <c r="J34" s="11" t="str">
        <f>J6</f>
        <v>人事行政部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2.19-2.21</v>
      </c>
      <c r="G35" s="11"/>
      <c r="H35" s="10" t="s">
        <v>64</v>
      </c>
      <c r="I35" s="37"/>
      <c r="J35" s="49">
        <v>43544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HMZA-190310-QDH683</v>
      </c>
      <c r="K36" s="40"/>
    </row>
    <row r="37" ht="20.1" customHeight="1"/>
    <row r="38" ht="20.1" customHeight="1" spans="2:11">
      <c r="B38" s="27"/>
      <c r="C38" s="27"/>
      <c r="D38" s="32" t="s">
        <v>90</v>
      </c>
      <c r="E38" s="27" t="s">
        <v>91</v>
      </c>
      <c r="F38" s="27"/>
      <c r="G38" s="25" t="s">
        <v>92</v>
      </c>
      <c r="H38" s="25" t="s">
        <v>93</v>
      </c>
      <c r="I38" s="25" t="s">
        <v>43</v>
      </c>
      <c r="J38" s="25"/>
      <c r="K38" s="50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100</v>
      </c>
      <c r="H39" s="25">
        <v>3</v>
      </c>
      <c r="I39" s="41">
        <f>G39*H39</f>
        <v>300</v>
      </c>
      <c r="J39" s="42"/>
      <c r="K39" s="51"/>
    </row>
    <row r="40" ht="20.1" customHeight="1" spans="2:11">
      <c r="B40" s="27">
        <v>2</v>
      </c>
      <c r="C40" s="27"/>
      <c r="D40" s="33"/>
      <c r="E40" s="27"/>
      <c r="F40" s="27"/>
      <c r="G40" s="25">
        <v>200</v>
      </c>
      <c r="H40" s="25">
        <v>0</v>
      </c>
      <c r="I40" s="41">
        <f t="shared" ref="I40:I41" si="0">G40*H40</f>
        <v>0</v>
      </c>
      <c r="J40" s="42"/>
      <c r="K40" s="51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1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3</v>
      </c>
      <c r="I42" s="44">
        <f>SUM(I39:J41)</f>
        <v>300</v>
      </c>
      <c r="J42" s="45"/>
      <c r="K42" s="46"/>
    </row>
    <row r="43" ht="20.1" customHeight="1" spans="2:11">
      <c r="B43" s="16" t="s">
        <v>87</v>
      </c>
      <c r="C43" s="16"/>
      <c r="D43" s="16"/>
      <c r="E43" s="16"/>
      <c r="F43" s="16" t="s">
        <v>50</v>
      </c>
      <c r="G43" s="16" t="s">
        <v>88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E14:F14"/>
    <mergeCell ref="B15:C15"/>
    <mergeCell ref="E15:F15"/>
    <mergeCell ref="I15:J15"/>
    <mergeCell ref="B16:C16"/>
    <mergeCell ref="E16:F16"/>
    <mergeCell ref="I16:J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2017-09-06T05:53:00Z</cp:lastPrinted>
  <dcterms:modified xsi:type="dcterms:W3CDTF">2019-03-25T02:40:49Z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