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差旅" sheetId="1" r:id="rId1"/>
  </sheets>
  <definedNames>
    <definedName name="_xlnm.Print_Area" localSheetId="0">差旅!$A$1:$K$36</definedName>
  </definedNames>
  <calcPr calcId="144525" concurrentCalc="0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<sst xmlns="http://schemas.openxmlformats.org/spreadsheetml/2006/main" count="42">
  <si>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</si>
  <si>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</si>
  <si>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</si>
  <si>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</si>
  <si>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</si>
  <si>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</si>
  <si>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</si>
  <si>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</si>
  <si>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</si>
  <si>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</si>
  <si>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报销日期:</t>
  </si>
  <si>
    <t>2020.5.14</t>
  </si>
  <si>
    <t>团号:</t>
  </si>
  <si>
    <t>HMZA-200101-QDH689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</si>
  <si>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</si>
  <si>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</si>
  <si>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</si>
  <si>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</si>
  <si>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</si>
  <si>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</si>
  <si>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</si>
  <si>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</si>
  <si>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</si>
  <si>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</si>
  <si>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</si>
  <si>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公司-酒店 往返</t>
  </si>
  <si>
    <t>住宿费</t>
  </si>
  <si>
    <t>餐费</t>
  </si>
  <si>
    <t>其他</t>
  </si>
  <si>
    <t>快递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</si>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</sst>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0.00_);[Red]\(0.00\)"/>
    <numFmt numFmtId="178" formatCode="#,##0.00;[Red]#,##0.00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2" fillId="13" borderId="15" applyNumberFormat="0" applyAlignment="0" applyProtection="0">
      <alignment vertical="center"/>
    </xf>
    <xf numFmtId="0" fontId="25" fillId="34" borderId="2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tabSelected="1" topLeftCell="A6" workbookViewId="0">
      <selection activeCell="K13" sqref="K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>
        <v>2019.12</v>
      </c>
      <c r="G7" s="11"/>
      <c r="H7" s="10" t="s">
        <v>10</v>
      </c>
      <c r="I7" s="36"/>
      <c r="J7" s="11" t="s">
        <v>11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15" t="s">
        <v>13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2" t="s">
        <v>22</v>
      </c>
      <c r="F11" s="23"/>
      <c r="G11" s="25">
        <v>0</v>
      </c>
      <c r="H11" s="25"/>
      <c r="I11" s="39"/>
      <c r="J11" s="40"/>
      <c r="K11" s="41" t="s">
        <v>23</v>
      </c>
    </row>
    <row r="12" ht="20.1" customHeight="1" spans="2:11">
      <c r="B12" s="22">
        <v>2</v>
      </c>
      <c r="C12" s="23"/>
      <c r="D12" s="26"/>
      <c r="E12" s="27" t="s">
        <v>24</v>
      </c>
      <c r="F12" s="27"/>
      <c r="G12" s="25">
        <v>28.15</v>
      </c>
      <c r="H12" s="25"/>
      <c r="I12" s="39"/>
      <c r="J12" s="40"/>
      <c r="K12" s="41" t="s">
        <v>25</v>
      </c>
    </row>
    <row r="13" ht="20.1" customHeight="1" spans="2:11">
      <c r="B13" s="22">
        <v>3</v>
      </c>
      <c r="C13" s="23"/>
      <c r="D13" s="26"/>
      <c r="E13" s="27" t="s">
        <v>24</v>
      </c>
      <c r="F13" s="27"/>
      <c r="G13" s="25"/>
      <c r="H13" s="25"/>
      <c r="I13" s="39"/>
      <c r="J13" s="40"/>
      <c r="K13" s="41"/>
    </row>
    <row r="14" ht="20.1" customHeight="1" spans="2:11">
      <c r="B14" s="22">
        <v>8</v>
      </c>
      <c r="C14" s="23"/>
      <c r="D14" s="26"/>
      <c r="E14" s="22" t="s">
        <v>26</v>
      </c>
      <c r="F14" s="23"/>
      <c r="G14" s="25"/>
      <c r="H14" s="25"/>
      <c r="I14" s="39"/>
      <c r="J14" s="40"/>
      <c r="K14" s="41" t="s">
        <v>23</v>
      </c>
    </row>
    <row r="15" ht="20.1" customHeight="1" spans="2:11">
      <c r="B15" s="22">
        <v>9</v>
      </c>
      <c r="C15" s="23"/>
      <c r="D15" s="26"/>
      <c r="E15" s="22" t="s">
        <v>27</v>
      </c>
      <c r="F15" s="23"/>
      <c r="G15" s="25"/>
      <c r="H15" s="25"/>
      <c r="I15" s="39"/>
      <c r="J15" s="40"/>
      <c r="K15" s="41"/>
    </row>
    <row r="16" ht="20.1" customHeight="1" spans="2:11">
      <c r="B16" s="22">
        <v>13</v>
      </c>
      <c r="C16" s="23"/>
      <c r="D16" s="24" t="s">
        <v>28</v>
      </c>
      <c r="E16" s="27" t="s">
        <v>29</v>
      </c>
      <c r="F16" s="27"/>
      <c r="G16" s="25">
        <v>89</v>
      </c>
      <c r="H16" s="25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117.15</v>
      </c>
      <c r="H17" s="29">
        <f>SUM(H11:H16)</f>
        <v>0</v>
      </c>
      <c r="I17" s="42">
        <f>SUM(I11:J16)</f>
        <v>0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18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0</v>
      </c>
      <c r="C20" s="30"/>
      <c r="D20" s="30"/>
      <c r="E20" s="30"/>
      <c r="F20" s="30"/>
      <c r="G20" s="30">
        <f>I17</f>
        <v>0</v>
      </c>
      <c r="H20" s="30"/>
      <c r="I20" s="30"/>
      <c r="J20" s="30"/>
      <c r="K20" s="46">
        <f>SUM(B20:J20)</f>
        <v>0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4" ht="18.75" spans="1:11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tr">
        <f t="shared" ref="F26:F28" si="0">F5</f>
        <v>马洁</v>
      </c>
      <c r="G26" s="7"/>
      <c r="H26" s="6" t="s">
        <v>3</v>
      </c>
      <c r="I26" s="5"/>
      <c r="J26" s="7" t="str">
        <f t="shared" ref="J26:J29" si="1">J5</f>
        <v>经理</v>
      </c>
      <c r="K26" s="34"/>
    </row>
    <row r="27" ht="20.1" customHeight="1" spans="2:11">
      <c r="B27" s="8"/>
      <c r="C27" s="9"/>
      <c r="D27" s="10" t="s">
        <v>5</v>
      </c>
      <c r="E27" s="10"/>
      <c r="F27" s="11" t="str">
        <f t="shared" si="0"/>
        <v>北京</v>
      </c>
      <c r="G27" s="11"/>
      <c r="H27" s="10" t="s">
        <v>7</v>
      </c>
      <c r="I27" s="9"/>
      <c r="J27" s="11" t="str">
        <f t="shared" si="1"/>
        <v>企划</v>
      </c>
      <c r="K27" s="35"/>
    </row>
    <row r="28" ht="20.1" customHeight="1" spans="2:11">
      <c r="B28" s="8"/>
      <c r="C28" s="9"/>
      <c r="D28" s="10" t="s">
        <v>9</v>
      </c>
      <c r="E28" s="10"/>
      <c r="F28" s="11">
        <f t="shared" si="0"/>
        <v>2019.12</v>
      </c>
      <c r="G28" s="11"/>
      <c r="H28" s="10" t="s">
        <v>10</v>
      </c>
      <c r="I28" s="36"/>
      <c r="J28" s="11" t="str">
        <f t="shared" si="1"/>
        <v>2020.5.14</v>
      </c>
      <c r="K28" s="35"/>
    </row>
    <row r="29" ht="20.1" customHeight="1" spans="2:11">
      <c r="B29" s="12"/>
      <c r="C29" s="13"/>
      <c r="D29" s="14"/>
      <c r="E29" s="14"/>
      <c r="F29" s="15"/>
      <c r="G29" s="15"/>
      <c r="H29" s="14" t="s">
        <v>12</v>
      </c>
      <c r="I29" s="37"/>
      <c r="J29" s="15" t="str">
        <f t="shared" si="1"/>
        <v>HMZA-200101-QDH689</v>
      </c>
      <c r="K29" s="38"/>
    </row>
    <row r="30" ht="20.1" customHeight="1"/>
    <row r="31" ht="20.1" customHeight="1" spans="2:11">
      <c r="B31" s="27"/>
      <c r="C31" s="27"/>
      <c r="D31" s="31" t="s">
        <v>38</v>
      </c>
      <c r="E31" s="27" t="s">
        <v>39</v>
      </c>
      <c r="F31" s="27"/>
      <c r="G31" s="25" t="s">
        <v>40</v>
      </c>
      <c r="H31" s="25" t="s">
        <v>41</v>
      </c>
      <c r="I31" s="25" t="s">
        <v>30</v>
      </c>
      <c r="J31" s="25"/>
      <c r="K31" s="47" t="s">
        <v>20</v>
      </c>
    </row>
    <row r="32" ht="20.1" customHeight="1" spans="2:11">
      <c r="B32" s="27">
        <v>1</v>
      </c>
      <c r="C32" s="27"/>
      <c r="D32" s="31"/>
      <c r="E32" s="27"/>
      <c r="F32" s="27"/>
      <c r="G32" s="25"/>
      <c r="H32" s="25"/>
      <c r="I32" s="39">
        <f>G32*H32</f>
        <v>0</v>
      </c>
      <c r="J32" s="40"/>
      <c r="K32" s="48"/>
    </row>
    <row r="33" ht="20.1" customHeight="1" spans="2:11">
      <c r="B33" s="27">
        <v>2</v>
      </c>
      <c r="C33" s="27"/>
      <c r="D33" s="31"/>
      <c r="E33" s="27"/>
      <c r="F33" s="27"/>
      <c r="G33" s="25"/>
      <c r="H33" s="25"/>
      <c r="I33" s="39">
        <f t="shared" ref="I33:I34" si="2">G33*H33</f>
        <v>0</v>
      </c>
      <c r="J33" s="40"/>
      <c r="K33" s="49"/>
    </row>
    <row r="34" ht="20.1" customHeight="1" spans="2:11">
      <c r="B34" s="27">
        <v>3</v>
      </c>
      <c r="C34" s="27"/>
      <c r="D34" s="32"/>
      <c r="E34" s="27"/>
      <c r="F34" s="27"/>
      <c r="G34" s="25"/>
      <c r="H34" s="25"/>
      <c r="I34" s="39">
        <f t="shared" si="2"/>
        <v>0</v>
      </c>
      <c r="J34" s="40"/>
      <c r="K34" s="49"/>
    </row>
    <row r="35" ht="20.1" customHeight="1" spans="2:11">
      <c r="B35" s="19" t="s">
        <v>30</v>
      </c>
      <c r="C35" s="28"/>
      <c r="D35" s="28"/>
      <c r="E35" s="28"/>
      <c r="F35" s="20"/>
      <c r="G35" s="29"/>
      <c r="H35" s="29">
        <f>SUM(H18:H34)</f>
        <v>0</v>
      </c>
      <c r="I35" s="42">
        <f>SUM(I32:J34)</f>
        <v>0</v>
      </c>
      <c r="J35" s="43"/>
      <c r="K35" s="44"/>
    </row>
    <row r="36" ht="20.1" customHeight="1" spans="2:11">
      <c r="B36" s="16" t="s">
        <v>33</v>
      </c>
      <c r="C36" s="16"/>
      <c r="D36" s="16"/>
      <c r="E36" s="16"/>
      <c r="F36" s="16" t="s">
        <v>34</v>
      </c>
      <c r="G36" s="16" t="s">
        <v>35</v>
      </c>
      <c r="H36" s="16"/>
      <c r="I36" s="16"/>
      <c r="J36" s="16" t="s">
        <v>36</v>
      </c>
      <c r="K36" s="16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5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2020-05-14T05:31:27Z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