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D8" i="4"/>
  <c r="D7"/>
  <c r="D6"/>
  <c r="D3"/>
  <c r="D5"/>
  <c r="D4"/>
  <c r="D2"/>
  <c r="I36" i="2"/>
  <c r="I35"/>
  <c r="I34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<sst xmlns="http://schemas.openxmlformats.org/spreadsheetml/2006/main" count="126" uniqueCount="110">
  <si>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</si>
  <si>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</si>
  <si>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</si>
  <si>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</si>
  <si>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</si>
  <si>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</si>
  <si>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</si>
  <si>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</si>
  <si>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</si>
  <si>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</si>
  <si>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</si>
  <si>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</si>
  <si>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</si>
  <si>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</si>
  <si>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</si>
  <si>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</si>
  <si>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</si>
  <si>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</si>
  <si>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</si>
  <si>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</si>
  <si>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</si>
  <si>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</si>
  <si>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</si>
  <si>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</si>
  <si>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</si>
  <si>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</si>
  <si>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</si>
  <si>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</si>
  <si>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</si>
  <si>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</si>
  <si>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</si>
  <si>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</si>
  <si>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</si>
  <si>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</si>
  <si>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</si>
  <si>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</si>
  <si>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</si>
  <si>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</si>
  <si>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</si>
  <si>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</si>
  <si>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</si>
  <si>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</si>
  <si>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</si>
  <si>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</si>
  <si>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</si>
  <si>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</si>
  <si>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</si>
  <si>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</si>
  <si>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</si>
  <si>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</si>
  <si>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</si>
  <si>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</si>
  <si>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</si>
  <si>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</si>
  <si>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</si>
  <si>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</si>
  <si>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</si>
  <si>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</si>
  <si>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</si>
  <si>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</si>
  <si>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</si>
  <si>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</si>
  <si>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</si>
  <si>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</si>
  <si>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</si>
  <si>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</si>
  <si>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</si>
  <si>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</si>
  <si>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</si>
  <si>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</si>
  <si>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</si>
  <si>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</si>
  <si>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</si>
  <si>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</si>
  <si>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</si>
  <si>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</si>
  <si>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</si>
  <si>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</si>
  <si>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</si>
  <si>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</si>
  <si>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</si>
  <si>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</si>
  <si>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</si>
  <si>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</si>
  <si>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</si>
  <si>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</si>
  <si>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</si>
  <si>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</si>
  <si>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</si>
  <si>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</si>
  <si>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</si>
  <si>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</si>
  <si>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</si>
  <si>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</si>
  <si>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</si>
  <si>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</si>
  <si>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</si>
  <si>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团号：HMEA-171105-STY205</t>
    <phoneticPr fontId="1" type="noConversion"/>
  </si>
  <si>
    <t>会议日期：2017.11.5-12</t>
    <phoneticPr fontId="1" type="noConversion"/>
  </si>
  <si>
    <t>交通</t>
    <phoneticPr fontId="1" type="noConversion"/>
  </si>
  <si>
    <t>陪车信封</t>
    <phoneticPr fontId="1" type="noConversion"/>
  </si>
  <si>
    <t>晚餐</t>
    <phoneticPr fontId="1" type="noConversion"/>
  </si>
  <si>
    <t>午餐</t>
    <phoneticPr fontId="1" type="noConversion"/>
  </si>
  <si>
    <t>书</t>
    <phoneticPr fontId="1" type="noConversion"/>
  </si>
  <si>
    <t>物料</t>
    <phoneticPr fontId="1" type="noConversion"/>
  </si>
  <si>
    <t>媒体交通费</t>
    <phoneticPr fontId="1" type="noConversion"/>
  </si>
  <si>
    <t>媒体午.晚餐。</t>
    <phoneticPr fontId="1" type="noConversion"/>
  </si>
  <si>
    <t>书及所需物料费用</t>
    <phoneticPr fontId="1" type="noConversion"/>
  </si>
  <si>
    <t>陪车信封费用</t>
    <phoneticPr fontId="1" type="noConversion"/>
  </si>
  <si>
    <t>张维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</si>
</sst>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D61" sqref="D61"/>
    </sheetView>
  </sheetViews>
  <sheetFormatPr defaultRowHeight="21" customHeight="1"/>
  <cols>
    <col min="1" max="1" width="9" style="1"/>
    <col min="2" max="2" width="16.75" bestFit="1" customWidth="1"/>
    <col min="3" max="3" width="13.25" style="29" customWidth="1"/>
    <col min="5" max="5" width="13.7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97</v>
      </c>
      <c r="I4" s="66"/>
      <c r="J4" s="66" t="s">
        <v>98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40000</v>
      </c>
      <c r="D14" s="50">
        <v>1</v>
      </c>
      <c r="E14" s="61">
        <f t="shared" ref="E14:E45" si="2">C14*D14</f>
        <v>40000</v>
      </c>
      <c r="F14" s="36">
        <v>0</v>
      </c>
      <c r="G14" s="36">
        <v>0</v>
      </c>
      <c r="H14" s="36">
        <f t="shared" si="0"/>
        <v>0</v>
      </c>
      <c r="I14" s="2" t="s">
        <v>105</v>
      </c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40000</v>
      </c>
      <c r="D16" s="37">
        <f>SUM(D14)</f>
        <v>1</v>
      </c>
      <c r="E16" s="37">
        <f>SUM(E14)</f>
        <v>40000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23600</v>
      </c>
      <c r="D22" s="58">
        <v>1</v>
      </c>
      <c r="E22" s="57">
        <f t="shared" si="2"/>
        <v>23600</v>
      </c>
      <c r="F22" s="36">
        <v>0</v>
      </c>
      <c r="G22" s="36">
        <v>0</v>
      </c>
      <c r="H22" s="36">
        <f t="shared" si="0"/>
        <v>0</v>
      </c>
      <c r="I22" s="2" t="s">
        <v>106</v>
      </c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23600</v>
      </c>
      <c r="D24" s="37">
        <f t="shared" ref="D24:E24" si="6">SUM(D22)</f>
        <v>1</v>
      </c>
      <c r="E24" s="37">
        <f t="shared" si="6"/>
        <v>23600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24400</v>
      </c>
      <c r="D25" s="50">
        <v>1</v>
      </c>
      <c r="E25" s="61">
        <f t="shared" si="2"/>
        <v>24400</v>
      </c>
      <c r="F25" s="36">
        <v>0</v>
      </c>
      <c r="G25" s="36">
        <v>0</v>
      </c>
      <c r="H25" s="36">
        <f t="shared" si="0"/>
        <v>0</v>
      </c>
      <c r="I25" s="2" t="s">
        <v>107</v>
      </c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24400</v>
      </c>
      <c r="D27" s="37">
        <f t="shared" ref="D27:E27" si="9">SUM(D25)</f>
        <v>1</v>
      </c>
      <c r="E27" s="37">
        <f t="shared" si="9"/>
        <v>24400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32000</v>
      </c>
      <c r="D45" s="58">
        <v>1</v>
      </c>
      <c r="E45" s="57">
        <f t="shared" si="2"/>
        <v>32000</v>
      </c>
      <c r="F45" s="36">
        <v>0</v>
      </c>
      <c r="G45" s="36">
        <v>0</v>
      </c>
      <c r="H45" s="36">
        <f t="shared" si="0"/>
        <v>0</v>
      </c>
      <c r="I45" s="2" t="s">
        <v>108</v>
      </c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32000</v>
      </c>
      <c r="D52" s="37">
        <f t="shared" ref="D52:E52" si="20">SUM(D45)</f>
        <v>1</v>
      </c>
      <c r="E52" s="37">
        <f t="shared" si="20"/>
        <v>32000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120000</v>
      </c>
      <c r="D53" s="37">
        <f t="shared" ref="D53:H53" si="22">SUM(D52,D44,D40,D37,D32,D27,D24,D21,D16,D13)</f>
        <v>4</v>
      </c>
      <c r="E53" s="37">
        <f t="shared" si="22"/>
        <v>120000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120000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120000</v>
      </c>
    </row>
    <row r="60" spans="1:10" ht="21" customHeight="1">
      <c r="A60" s="40" t="s">
        <v>77</v>
      </c>
      <c r="B60" s="41" t="s">
        <v>109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37" zoomScaleNormal="100" workbookViewId="0">
      <selection activeCell="J28" sqref="J28:K2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6" sqref="D6:D7"/>
    </sheetView>
  </sheetViews>
  <sheetFormatPr defaultRowHeight="13.5"/>
  <sheetData>
    <row r="2" spans="1:4">
      <c r="A2" t="s">
        <v>101</v>
      </c>
      <c r="B2">
        <v>7200</v>
      </c>
      <c r="C2">
        <v>8800</v>
      </c>
      <c r="D2">
        <f>B2+C2</f>
        <v>16000</v>
      </c>
    </row>
    <row r="3" spans="1:4">
      <c r="A3" t="s">
        <v>102</v>
      </c>
      <c r="B3">
        <v>6000</v>
      </c>
      <c r="C3">
        <v>1600</v>
      </c>
      <c r="D3">
        <f>B3+C3</f>
        <v>7600</v>
      </c>
    </row>
    <row r="4" spans="1:4">
      <c r="A4" t="s">
        <v>99</v>
      </c>
      <c r="B4">
        <v>18000</v>
      </c>
      <c r="C4">
        <v>22000</v>
      </c>
      <c r="D4">
        <f>B4+C4</f>
        <v>40000</v>
      </c>
    </row>
    <row r="5" spans="1:4">
      <c r="A5" t="s">
        <v>100</v>
      </c>
      <c r="B5">
        <v>32000</v>
      </c>
      <c r="D5">
        <f>B5+C5</f>
        <v>32000</v>
      </c>
    </row>
    <row r="6" spans="1:4">
      <c r="A6" t="s">
        <v>103</v>
      </c>
      <c r="B6">
        <v>8000</v>
      </c>
      <c r="D6">
        <f>B6+C6</f>
        <v>8000</v>
      </c>
    </row>
    <row r="7" spans="1:4">
      <c r="A7" t="s">
        <v>104</v>
      </c>
      <c r="B7">
        <v>16400</v>
      </c>
      <c r="D7">
        <f>B7+C7</f>
        <v>16400</v>
      </c>
    </row>
    <row r="8" spans="1:4">
      <c r="D8">
        <f>D2+D3+D4+D5+D6+D7</f>
        <v>120000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2017-10-30T03:49:30Z</dcterms:modified>
</cp:coreProperties>
</file>