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<sst xmlns="http://schemas.openxmlformats.org/spreadsheetml/2006/main" count="110" uniqueCount="90">
  <si>
    <t>【借款报销单】</t>
  </si>
  <si>
    <t>团号： HMTA-250601-ZSK880A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</si>
  <si>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</si>
  <si>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</si>
  <si>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</si>
  <si>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</si>
  <si>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</si>
  <si>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</si>
  <si>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</si>
  <si>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</si>
  <si>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</si>
  <si>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</si>
  <si>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</si>
  <si>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</si>
  <si>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</si>
  <si>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</si>
  <si>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</si>
  <si>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</si>
  <si>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</si>
  <si>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</si>
  <si>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</si>
  <si>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</si>
  <si>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</si>
  <si>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</si>
  <si>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</si>
  <si>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</si>
  <si>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</si>
  <si>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</si>
  <si>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</si>
  <si>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</si>
  <si>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</si>
  <si>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</si>
  <si>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</si>
  <si>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</si>
  <si>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</si>
  <si>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</si>
  <si>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</si>
  <si>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</si>
  <si>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</si>
  <si>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</si>
  <si>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</si>
  <si>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酒店</t>
  </si>
  <si>
    <t>支付宝垫付酒店招待费用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</si>
  <si>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</si>
  <si>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</si>
  <si>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</si>
  <si>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</si>
  <si>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</si>
  <si>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</si>
  <si>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</si>
  <si>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</si>
  <si>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</si>
  <si>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</si>
  <si>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</si>
  <si>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</si>
  <si>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</si>
  <si>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梁海诚</t>
  </si>
  <si>
    <t>职位:</t>
  </si>
  <si>
    <t>总监</t>
  </si>
  <si>
    <t>发生地:</t>
  </si>
  <si>
    <t>北京-上海-广州</t>
  </si>
  <si>
    <t>部门:</t>
  </si>
  <si>
    <t>商旅事业部</t>
  </si>
  <si>
    <t>发生日期:</t>
  </si>
  <si>
    <t>7-10月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</si>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</sst>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K49" sqref="K49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1.8888888888889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10968.01</v>
      </c>
      <c r="D45" s="64"/>
      <c r="E45" s="63">
        <v>10968.01</v>
      </c>
      <c r="F45" s="63">
        <v>0</v>
      </c>
      <c r="G45" s="63">
        <v>0</v>
      </c>
      <c r="H45" s="63">
        <f t="shared" si="0"/>
        <v>0</v>
      </c>
      <c r="I45" s="84"/>
      <c r="J45" s="92" t="s">
        <v>42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10968.01</v>
      </c>
      <c r="D52" s="67">
        <f t="shared" ref="D52:E52" si="19">SUM(D45)</f>
        <v>0</v>
      </c>
      <c r="E52" s="67">
        <f t="shared" si="19"/>
        <v>10968.01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10968.01</v>
      </c>
      <c r="D53" s="67">
        <f t="shared" ref="D53:H53" si="21">SUM(D52,D44,D40,D37,D32,D27,D24,D21,D16,D13)</f>
        <v>0</v>
      </c>
      <c r="E53" s="67">
        <f t="shared" si="21"/>
        <v>10968.01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v>10968.01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10968.01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3" sqref="P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11.5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357.84</v>
      </c>
      <c r="H12" s="25">
        <v>357.84</v>
      </c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/>
      <c r="H14" s="25"/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81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357.84</v>
      </c>
      <c r="H18" s="30">
        <f>SUM(H11:H17)</f>
        <v>357.84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357.84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357.84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51</v>
      </c>
      <c r="G23" s="16" t="s">
        <v>85</v>
      </c>
      <c r="H23" s="16"/>
      <c r="I23" s="16"/>
      <c r="J23" s="16" t="s">
        <v>53</v>
      </c>
      <c r="K23" s="16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59</v>
      </c>
      <c r="E29" s="10"/>
      <c r="F29" s="11"/>
      <c r="G29" s="11"/>
      <c r="H29" s="10" t="s">
        <v>61</v>
      </c>
      <c r="I29" s="9"/>
      <c r="J29" s="11"/>
      <c r="K29" s="36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65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>
        <v>0</v>
      </c>
      <c r="H33" s="25" t="s">
        <v>89</v>
      </c>
      <c r="I33" s="25" t="s">
        <v>44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ref="I35:I36" si="0">G36*H36</f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51</v>
      </c>
      <c r="G38" s="16" t="s">
        <v>85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2025-07-22T04:25:14Z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436C7DDB3F6F43428AA3CA6476C76F81_13</vt:lpwstr>
  </property>
</Properties>
</file>