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威马汽车\报销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5" i="2" l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<sst xmlns="http://schemas.openxmlformats.org/spreadsheetml/2006/main" count="117" uniqueCount="102">
  <si>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</si>
  <si>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</si>
  <si>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</si>
  <si>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</si>
  <si>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</si>
  <si>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</si>
  <si>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</si>
  <si>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</si>
  <si>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</si>
  <si>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</si>
  <si>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</si>
  <si>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</si>
  <si>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</si>
  <si>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</si>
  <si>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</si>
  <si>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</si>
  <si>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</si>
  <si>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</si>
  <si>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</si>
  <si>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</si>
  <si>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</si>
  <si>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</si>
  <si>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</si>
  <si>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</si>
  <si>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</si>
  <si>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</si>
  <si>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</si>
  <si>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</si>
  <si>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</si>
  <si>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</si>
  <si>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</si>
  <si>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</si>
  <si>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</si>
  <si>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</si>
  <si>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</si>
  <si>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</si>
  <si>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</si>
  <si>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</si>
  <si>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</si>
  <si>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</si>
  <si>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</si>
  <si>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</si>
  <si>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</si>
  <si>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</si>
  <si>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</si>
  <si>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</si>
  <si>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</si>
  <si>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</si>
  <si>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</si>
  <si>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</si>
  <si>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</si>
  <si>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</si>
  <si>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</si>
  <si>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</si>
  <si>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</si>
  <si>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</si>
  <si>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</si>
  <si>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</si>
  <si>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</si>
  <si>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</si>
  <si>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</si>
  <si>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</si>
  <si>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</si>
  <si>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</si>
  <si>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</si>
  <si>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</si>
  <si>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</si>
  <si>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</si>
  <si>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</si>
  <si>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</si>
  <si>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</si>
  <si>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</si>
  <si>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</si>
  <si>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</si>
  <si>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</si>
  <si>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</si>
  <si>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</si>
  <si>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</si>
  <si>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</si>
  <si>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</si>
  <si>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</si>
  <si>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</si>
  <si>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</si>
  <si>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</si>
  <si>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</si>
  <si>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</si>
  <si>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</si>
  <si>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</si>
  <si>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</si>
  <si>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</si>
  <si>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</si>
  <si>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</si>
  <si>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丁凯旋上会费</t>
  </si>
  <si>
    <t>团号：HMOA-171211-SWM603</t>
  </si>
  <si>
    <t>会议日期：12月10-12日</t>
  </si>
  <si>
    <t>HMOA-171211-SWM603</t>
  </si>
  <si>
    <t>12月10日-13日</t>
  </si>
  <si>
    <t>12月14日</t>
  </si>
  <si>
    <t>12/11 家-酒店 126.82
12/12 公司-家 14</t>
  </si>
  <si>
    <t>12/10 餐费58
12/11 餐费40
12/12 餐费508  丁凯旋 马可 林瑜洁 何欢 姚艺婷 陈佳伟 袁巧云</t>
  </si>
  <si>
    <t>快递</t>
  </si>
  <si>
    <t>快递物料费用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</si>
</sst>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H4" sqref="H4:I5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80" t="s">
        <v>74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65" t="s">
        <v>93</v>
      </c>
      <c r="I4" s="65"/>
      <c r="J4" s="65" t="s">
        <v>94</v>
      </c>
    </row>
    <row r="5" spans="1:12" ht="21" customHeight="1">
      <c r="H5" s="66"/>
      <c r="I5" s="66"/>
      <c r="J5" s="66"/>
    </row>
    <row r="6" spans="1:12" ht="21" customHeight="1">
      <c r="A6" s="83" t="s">
        <v>46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0"/>
    </row>
    <row r="8" spans="1:12" ht="21" customHeight="1">
      <c r="A8" s="76">
        <v>1</v>
      </c>
      <c r="B8" s="77" t="s">
        <v>2</v>
      </c>
      <c r="C8" s="51">
        <v>0</v>
      </c>
      <c r="D8" s="52"/>
      <c r="E8" s="5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1" t="s">
        <v>73</v>
      </c>
    </row>
    <row r="9" spans="1:12" ht="21" customHeight="1">
      <c r="A9" s="76"/>
      <c r="B9" s="77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>
      <c r="A10" s="76"/>
      <c r="B10" s="77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>
      <c r="A11" s="76"/>
      <c r="B11" s="77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>
      <c r="A12" s="76"/>
      <c r="B12" s="77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>
      <c r="A14" s="53">
        <v>2</v>
      </c>
      <c r="B14" s="55" t="s">
        <v>49</v>
      </c>
      <c r="C14" s="57">
        <v>0</v>
      </c>
      <c r="D14" s="53"/>
      <c r="E14" s="5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65</v>
      </c>
    </row>
    <row r="15" spans="1:12" ht="21" customHeight="1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>
      <c r="A17" s="76">
        <v>3</v>
      </c>
      <c r="B17" s="77" t="s">
        <v>51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66</v>
      </c>
    </row>
    <row r="18" spans="1:10" ht="21" customHeight="1">
      <c r="A18" s="76"/>
      <c r="B18" s="77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>
      <c r="A19" s="76"/>
      <c r="B19" s="77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>
      <c r="A20" s="76"/>
      <c r="B20" s="77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>
      <c r="A22" s="76">
        <v>4</v>
      </c>
      <c r="B22" s="77" t="s">
        <v>4</v>
      </c>
      <c r="C22" s="51">
        <v>0</v>
      </c>
      <c r="D22" s="52"/>
      <c r="E22" s="5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67</v>
      </c>
    </row>
    <row r="23" spans="1:10" ht="21" customHeight="1">
      <c r="A23" s="76"/>
      <c r="B23" s="77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>
      <c r="A25" s="53">
        <v>5</v>
      </c>
      <c r="B25" s="55" t="s">
        <v>54</v>
      </c>
      <c r="C25" s="57">
        <v>0</v>
      </c>
      <c r="D25" s="53"/>
      <c r="E25" s="5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68</v>
      </c>
    </row>
    <row r="26" spans="1:10" ht="21" customHeight="1">
      <c r="A26" s="54"/>
      <c r="B26" s="56"/>
      <c r="C26" s="58"/>
      <c r="D26" s="54"/>
      <c r="E26" s="58"/>
      <c r="F26" s="36">
        <v>0</v>
      </c>
      <c r="G26" s="36">
        <v>0</v>
      </c>
      <c r="H26" s="36">
        <f t="shared" ref="H26" si="8">F26+G26</f>
        <v>0</v>
      </c>
      <c r="I26" s="2"/>
      <c r="J26" s="60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1"/>
    </row>
    <row r="28" spans="1:10" ht="21" customHeight="1">
      <c r="A28" s="76">
        <v>6</v>
      </c>
      <c r="B28" s="77" t="s">
        <v>55</v>
      </c>
      <c r="C28" s="51">
        <v>0</v>
      </c>
      <c r="D28" s="52"/>
      <c r="E28" s="5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9" t="s">
        <v>69</v>
      </c>
    </row>
    <row r="29" spans="1:10" ht="21" customHeight="1">
      <c r="A29" s="76"/>
      <c r="B29" s="77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76"/>
      <c r="B30" s="77"/>
      <c r="C30" s="51"/>
      <c r="D30" s="52"/>
      <c r="E30" s="51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6"/>
      <c r="B31" s="77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>
      <c r="A33" s="76">
        <v>7</v>
      </c>
      <c r="B33" s="77" t="s">
        <v>56</v>
      </c>
      <c r="C33" s="51">
        <v>0</v>
      </c>
      <c r="D33" s="52"/>
      <c r="E33" s="51">
        <f t="shared" si="2"/>
        <v>0</v>
      </c>
      <c r="F33" s="36">
        <v>475</v>
      </c>
      <c r="G33" s="36">
        <v>0</v>
      </c>
      <c r="H33" s="36">
        <f t="shared" si="0"/>
        <v>475</v>
      </c>
      <c r="I33" s="2"/>
      <c r="J33" s="67" t="s">
        <v>90</v>
      </c>
    </row>
    <row r="34" spans="1:10" ht="21" customHeight="1">
      <c r="A34" s="76"/>
      <c r="B34" s="77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>
      <c r="A35" s="76"/>
      <c r="B35" s="77"/>
      <c r="C35" s="51"/>
      <c r="D35" s="52"/>
      <c r="E35" s="51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>
      <c r="A36" s="76"/>
      <c r="B36" s="77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475</v>
      </c>
      <c r="G37" s="37">
        <f t="shared" ref="G37:H37" si="14">SUM(G33:G36)</f>
        <v>0</v>
      </c>
      <c r="H37" s="37">
        <f t="shared" si="14"/>
        <v>475</v>
      </c>
      <c r="I37" s="35"/>
      <c r="J37" s="69"/>
    </row>
    <row r="38" spans="1:10" ht="21" customHeight="1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70</v>
      </c>
    </row>
    <row r="39" spans="1:10" ht="21" customHeight="1">
      <c r="A39" s="76"/>
      <c r="B39" s="77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>
      <c r="A41" s="76">
        <v>9</v>
      </c>
      <c r="B41" s="77" t="s">
        <v>58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71</v>
      </c>
    </row>
    <row r="42" spans="1:10" ht="21" customHeight="1">
      <c r="A42" s="76"/>
      <c r="B42" s="77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0"/>
    </row>
    <row r="43" spans="1:10" ht="21" customHeight="1">
      <c r="A43" s="76"/>
      <c r="B43" s="77"/>
      <c r="C43" s="51"/>
      <c r="D43" s="52"/>
      <c r="E43" s="51"/>
      <c r="F43" s="36">
        <v>0</v>
      </c>
      <c r="G43" s="36">
        <v>0</v>
      </c>
      <c r="H43" s="36">
        <f t="shared" si="0"/>
        <v>0</v>
      </c>
      <c r="I43" s="2"/>
      <c r="J43" s="60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1"/>
    </row>
    <row r="45" spans="1:10" ht="21" customHeight="1">
      <c r="A45" s="53">
        <v>10</v>
      </c>
      <c r="B45" s="77" t="s">
        <v>5</v>
      </c>
      <c r="C45" s="51">
        <v>0</v>
      </c>
      <c r="D45" s="52"/>
      <c r="E45" s="5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7"/>
    </row>
    <row r="46" spans="1:10" ht="21" customHeight="1">
      <c r="A46" s="79"/>
      <c r="B46" s="77"/>
      <c r="C46" s="51"/>
      <c r="D46" s="52"/>
      <c r="E46" s="51"/>
      <c r="F46" s="36">
        <v>0</v>
      </c>
      <c r="G46" s="36">
        <v>0</v>
      </c>
      <c r="H46" s="36">
        <f t="shared" ref="H46:H51" si="19">F46+G46</f>
        <v>0</v>
      </c>
      <c r="I46" s="2"/>
      <c r="J46" s="68"/>
    </row>
    <row r="47" spans="1:10" ht="21" customHeight="1">
      <c r="A47" s="79"/>
      <c r="B47" s="77"/>
      <c r="C47" s="51"/>
      <c r="D47" s="52"/>
      <c r="E47" s="51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>
      <c r="A48" s="79"/>
      <c r="B48" s="77"/>
      <c r="C48" s="51"/>
      <c r="D48" s="52"/>
      <c r="E48" s="51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>
      <c r="A49" s="79"/>
      <c r="B49" s="77"/>
      <c r="C49" s="51"/>
      <c r="D49" s="52"/>
      <c r="E49" s="51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>
      <c r="A50" s="79"/>
      <c r="B50" s="77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>
      <c r="A51" s="54"/>
      <c r="B51" s="77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9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475</v>
      </c>
      <c r="G53" s="37">
        <f t="shared" si="22"/>
        <v>0</v>
      </c>
      <c r="H53" s="37">
        <f t="shared" si="22"/>
        <v>475</v>
      </c>
      <c r="I53" s="35"/>
      <c r="J53" s="39"/>
    </row>
    <row r="57" spans="1:10" ht="21" customHeight="1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8">
        <f>E53</f>
        <v>0</v>
      </c>
      <c r="B58" s="73"/>
      <c r="C58" s="73">
        <f>H53</f>
        <v>475</v>
      </c>
      <c r="D58" s="73"/>
      <c r="E58" s="73">
        <f>F53</f>
        <v>475</v>
      </c>
      <c r="F58" s="73"/>
      <c r="G58" s="73">
        <f>G53</f>
        <v>0</v>
      </c>
      <c r="H58" s="73"/>
      <c r="I58" s="33">
        <f>A58-C58</f>
        <v>-475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zoomScaleNormal="100" workbookViewId="0">
      <selection activeCell="K21" sqref="K21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72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 t="s">
        <v>87</v>
      </c>
      <c r="G5" s="96"/>
      <c r="H5" s="46" t="s">
        <v>20</v>
      </c>
      <c r="I5" s="8"/>
      <c r="J5" s="96" t="s">
        <v>88</v>
      </c>
      <c r="K5" s="97"/>
    </row>
    <row r="6" spans="2:11" ht="20.100000000000001" customHeight="1">
      <c r="B6" s="9"/>
      <c r="C6" s="10"/>
      <c r="D6" s="11" t="s">
        <v>21</v>
      </c>
      <c r="E6" s="11"/>
      <c r="F6" s="98" t="s">
        <v>89</v>
      </c>
      <c r="G6" s="98"/>
      <c r="H6" s="11" t="s">
        <v>22</v>
      </c>
      <c r="I6" s="10"/>
      <c r="J6" s="98" t="s">
        <v>91</v>
      </c>
      <c r="K6" s="99"/>
    </row>
    <row r="7" spans="2:11" ht="20.100000000000001" customHeight="1">
      <c r="B7" s="9"/>
      <c r="C7" s="10"/>
      <c r="D7" s="11" t="s">
        <v>23</v>
      </c>
      <c r="E7" s="11"/>
      <c r="F7" s="98" t="s">
        <v>96</v>
      </c>
      <c r="G7" s="98"/>
      <c r="H7" s="11" t="s">
        <v>24</v>
      </c>
      <c r="I7" s="12"/>
      <c r="J7" s="98" t="s">
        <v>97</v>
      </c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4" t="s">
        <v>95</v>
      </c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50">
        <v>0</v>
      </c>
      <c r="I11" s="85"/>
      <c r="J11" s="86"/>
      <c r="K11" s="20" t="s">
        <v>34</v>
      </c>
    </row>
    <row r="12" spans="2:11" ht="42.75" customHeight="1">
      <c r="B12" s="90">
        <v>2</v>
      </c>
      <c r="C12" s="91"/>
      <c r="D12" s="101"/>
      <c r="E12" s="89" t="s">
        <v>35</v>
      </c>
      <c r="F12" s="89"/>
      <c r="G12" s="19">
        <v>140.82</v>
      </c>
      <c r="H12" s="50">
        <v>140.82</v>
      </c>
      <c r="I12" s="85"/>
      <c r="J12" s="86"/>
      <c r="K12" s="25" t="s">
        <v>98</v>
      </c>
    </row>
    <row r="13" spans="2:11" ht="20.100000000000001" customHeight="1">
      <c r="B13" s="90">
        <v>3</v>
      </c>
      <c r="C13" s="91"/>
      <c r="D13" s="101"/>
      <c r="E13" s="90" t="s">
        <v>36</v>
      </c>
      <c r="F13" s="91"/>
      <c r="G13" s="19">
        <v>0</v>
      </c>
      <c r="H13" s="50">
        <v>0</v>
      </c>
      <c r="I13" s="85"/>
      <c r="J13" s="86"/>
      <c r="K13" s="20" t="s">
        <v>34</v>
      </c>
    </row>
    <row r="14" spans="2:11" ht="57.75" customHeight="1">
      <c r="B14" s="90">
        <v>4</v>
      </c>
      <c r="C14" s="91"/>
      <c r="D14" s="101"/>
      <c r="E14" s="90" t="s">
        <v>37</v>
      </c>
      <c r="F14" s="91"/>
      <c r="G14" s="19">
        <v>606</v>
      </c>
      <c r="H14" s="50">
        <v>606</v>
      </c>
      <c r="I14" s="85"/>
      <c r="J14" s="86"/>
      <c r="K14" s="25" t="s">
        <v>99</v>
      </c>
    </row>
    <row r="15" spans="2:11" ht="20.100000000000001" customHeight="1">
      <c r="B15" s="90">
        <v>5</v>
      </c>
      <c r="C15" s="91"/>
      <c r="D15" s="100" t="s">
        <v>38</v>
      </c>
      <c r="E15" s="89" t="s">
        <v>100</v>
      </c>
      <c r="F15" s="89"/>
      <c r="G15" s="19">
        <v>70</v>
      </c>
      <c r="H15" s="50">
        <v>70</v>
      </c>
      <c r="I15" s="85"/>
      <c r="J15" s="86"/>
      <c r="K15" s="20" t="s">
        <v>101</v>
      </c>
    </row>
    <row r="16" spans="2:11" ht="20.100000000000001" customHeight="1">
      <c r="B16" s="90">
        <v>6</v>
      </c>
      <c r="C16" s="91"/>
      <c r="D16" s="101"/>
      <c r="E16" s="89"/>
      <c r="F16" s="89"/>
      <c r="G16" s="19">
        <v>0</v>
      </c>
      <c r="H16" s="50">
        <v>0</v>
      </c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19">
        <v>0</v>
      </c>
      <c r="H17" s="50">
        <v>0</v>
      </c>
      <c r="I17" s="85"/>
      <c r="J17" s="86"/>
      <c r="K17" s="20"/>
    </row>
    <row r="18" spans="1:11" ht="20.100000000000001" customHeight="1">
      <c r="B18" s="92" t="s">
        <v>39</v>
      </c>
      <c r="C18" s="93"/>
      <c r="D18" s="93"/>
      <c r="E18" s="93"/>
      <c r="F18" s="94"/>
      <c r="G18" s="21">
        <f>SUM(G11:G17)</f>
        <v>816.81999999999994</v>
      </c>
      <c r="H18" s="21">
        <f>SUM(H11:H17)</f>
        <v>816.81999999999994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40</v>
      </c>
      <c r="H20" s="95"/>
      <c r="I20" s="95"/>
      <c r="J20" s="95"/>
      <c r="K20" s="17" t="s">
        <v>41</v>
      </c>
    </row>
    <row r="21" spans="1:11" ht="20.100000000000001" customHeight="1">
      <c r="B21" s="84">
        <f>H18</f>
        <v>816.81999999999994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816.81999999999994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80" t="s">
        <v>80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 t="str">
        <f>F5</f>
        <v>丁凯旋</v>
      </c>
      <c r="G28" s="96"/>
      <c r="H28" s="46" t="s">
        <v>20</v>
      </c>
      <c r="I28" s="8"/>
      <c r="J28" s="96" t="str">
        <f>J5</f>
        <v>业务助理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 t="str">
        <f>F6</f>
        <v>上海</v>
      </c>
      <c r="G29" s="98"/>
      <c r="H29" s="11" t="s">
        <v>22</v>
      </c>
      <c r="I29" s="10"/>
      <c r="J29" s="98" t="str">
        <f>J6</f>
        <v>上海事业部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 t="str">
        <f>F7</f>
        <v>12月10日-13日</v>
      </c>
      <c r="G30" s="98"/>
      <c r="H30" s="11" t="s">
        <v>24</v>
      </c>
      <c r="I30" s="12"/>
      <c r="J30" s="98" t="str">
        <f>J7</f>
        <v>12月14日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104" t="str">
        <f>J8</f>
        <v>HMOA-171211-SWM603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85</v>
      </c>
      <c r="E33" s="89" t="s">
        <v>86</v>
      </c>
      <c r="F33" s="89"/>
      <c r="G33" s="19" t="s">
        <v>84</v>
      </c>
      <c r="H33" s="19" t="s">
        <v>82</v>
      </c>
      <c r="I33" s="103" t="s">
        <v>83</v>
      </c>
      <c r="J33" s="103"/>
      <c r="K33" s="45" t="s">
        <v>81</v>
      </c>
    </row>
    <row r="34" spans="2:11" ht="20.100000000000001" customHeight="1">
      <c r="B34" s="89">
        <v>1</v>
      </c>
      <c r="C34" s="89"/>
      <c r="D34" s="43" t="s">
        <v>89</v>
      </c>
      <c r="E34" s="108">
        <v>40463</v>
      </c>
      <c r="F34" s="89"/>
      <c r="G34" s="19"/>
      <c r="H34" s="19">
        <v>3</v>
      </c>
      <c r="I34" s="85">
        <v>400</v>
      </c>
      <c r="J34" s="86"/>
      <c r="K34" s="25" t="s">
        <v>92</v>
      </c>
    </row>
    <row r="35" spans="2:11" ht="20.100000000000001" customHeight="1">
      <c r="B35" s="92" t="s">
        <v>39</v>
      </c>
      <c r="C35" s="93"/>
      <c r="D35" s="93"/>
      <c r="E35" s="93"/>
      <c r="F35" s="94"/>
      <c r="G35" s="21"/>
      <c r="H35" s="21">
        <f>SUM(H19:H34)</f>
        <v>3</v>
      </c>
      <c r="I35" s="87">
        <f>SUM(I34:J34)</f>
        <v>400</v>
      </c>
      <c r="J35" s="88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2017-10-09T03:46:46Z</cp:lastPrinted>
  <dcterms:created xsi:type="dcterms:W3CDTF">2014-04-15T08:52:03Z</dcterms:created>
  <dcterms:modified xsi:type="dcterms:W3CDTF">2017-12-14T08:02:48Z</dcterms:modified>
</cp:coreProperties>
</file>