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700"/>
  </bookViews>
  <sheets>
    <sheet name="2023年idweek预算单" sheetId="1" r:id="rId1"/>
  </sheets>
  <calcPr calcId="144525" concurrentCalc="0"/>
</workbook>
</file>

<file path=xl/sharedStrings.xml><?xml version="1.0" encoding="utf-8"?>
<sst xmlns="http://schemas.openxmlformats.org/spreadsheetml/2006/main" count="63" uniqueCount="48">
  <si>
    <t>IDWEEK 会议预算单</t>
  </si>
  <si>
    <t>会议名称：</t>
  </si>
  <si>
    <t>ID Week</t>
  </si>
  <si>
    <r>
      <rPr>
        <b/>
        <sz val="9"/>
        <rFont val="宋体"/>
        <charset val="134"/>
      </rPr>
      <t xml:space="preserve"> 会议地点：</t>
    </r>
    <r>
      <rPr>
        <b/>
        <u/>
        <sz val="9"/>
        <rFont val="宋体"/>
        <charset val="134"/>
      </rPr>
      <t xml:space="preserve">                      </t>
    </r>
  </si>
  <si>
    <t>线上会议</t>
  </si>
  <si>
    <t>供应商名称：</t>
  </si>
  <si>
    <t>康辉集团北京国际会议展览有限公司</t>
  </si>
  <si>
    <t>会议类型：</t>
  </si>
  <si>
    <t>虚拟会议</t>
  </si>
  <si>
    <t xml:space="preserve"> 参加人数：</t>
  </si>
  <si>
    <t>联系人/电话：</t>
  </si>
  <si>
    <t>曹园 18810105420</t>
  </si>
  <si>
    <t>会议时间：</t>
  </si>
  <si>
    <t>2022年10月11日 - 15日</t>
  </si>
  <si>
    <t>报价有效期：</t>
  </si>
  <si>
    <t>备注：</t>
  </si>
  <si>
    <t>1、蓝色区域由使用部门填写，黄色部分由供应商填写。
2、请严格按照本报价格式填写报价，每项最后可跟据具体的活动方案调整和细化每项内容，并逐行增加所涉及的费用明细,并调整计算公式确保最终报价的准确性（请不要改变原始报价结构）。
3、该表单仅用于向供应商询价，不具有合同效力，以实际签署合同为准。</t>
  </si>
  <si>
    <t>A</t>
  </si>
  <si>
    <t>其他费用</t>
  </si>
  <si>
    <t>A-1</t>
  </si>
  <si>
    <t>会议注册费</t>
  </si>
  <si>
    <t>人</t>
  </si>
  <si>
    <t>Full Registration （non-member）</t>
  </si>
  <si>
    <t>A-3</t>
  </si>
  <si>
    <t>海报提交</t>
  </si>
  <si>
    <t>设计费</t>
  </si>
  <si>
    <t>资料设计</t>
  </si>
  <si>
    <t>次</t>
  </si>
  <si>
    <t>合计：</t>
  </si>
  <si>
    <t>以上总计：</t>
  </si>
  <si>
    <t>序号</t>
  </si>
  <si>
    <t>项目</t>
  </si>
  <si>
    <t>内容</t>
  </si>
  <si>
    <t>数量</t>
  </si>
  <si>
    <t>单位</t>
  </si>
  <si>
    <t>单价</t>
  </si>
  <si>
    <t>合计</t>
  </si>
  <si>
    <t>备注</t>
  </si>
  <si>
    <t>B</t>
  </si>
  <si>
    <t>服务费</t>
  </si>
  <si>
    <t>B-1</t>
  </si>
  <si>
    <t>包括酒店、会场、餐饮、交通及其他费用等</t>
  </si>
  <si>
    <t>10%</t>
  </si>
  <si>
    <t>C</t>
  </si>
  <si>
    <t>税金</t>
  </si>
  <si>
    <t>C-1</t>
  </si>
  <si>
    <t>6%</t>
  </si>
  <si>
    <t xml:space="preserve">供应商签字敲章确认/Sign and Chop by supplier:          </t>
  </si>
</sst>
</file>

<file path=xl/styles.xml><?xml version="1.0" encoding="utf-8"?>
<styleSheet xmlns="http://schemas.openxmlformats.org/spreadsheetml/2006/main">
  <numFmts count="7">
    <numFmt numFmtId="176" formatCode="#,##0.00;[Red]#,##0.00"/>
    <numFmt numFmtId="177" formatCode="_ * #,##0.00_ ;_ * \-#,##0.00_ ;_ * &quot;-&quot;??_ ;_ @_ "/>
    <numFmt numFmtId="178" formatCode="#,##0.00_ "/>
    <numFmt numFmtId="179" formatCode="_-&quot;$&quot;* #,##0_-;\-&quot;$&quot;* #,##0_-;_-&quot;$&quot;* &quot;-&quot;_-;_-@_-"/>
    <numFmt numFmtId="180" formatCode="_-&quot;$&quot;* #,##0.00_-;\-&quot;$&quot;* #,##0.00_-;_-&quot;$&quot;* &quot;-&quot;??_-;_-@_-"/>
    <numFmt numFmtId="41" formatCode="_-* #,##0_-;\-* #,##0_-;_-* &quot;-&quot;_-;_-@_-"/>
    <numFmt numFmtId="43" formatCode="_-* #,##0.00_-;\-* #,##0.00_-;_-* &quot;-&quot;??_-;_-@_-"/>
  </numFmts>
  <fonts count="33">
    <font>
      <sz val="12"/>
      <color theme="1"/>
      <name val="新細明體"/>
      <charset val="134"/>
      <scheme val="minor"/>
    </font>
    <font>
      <b/>
      <sz val="11"/>
      <color theme="1"/>
      <name val="宋体"/>
      <charset val="134"/>
    </font>
    <font>
      <b/>
      <sz val="9"/>
      <color theme="1"/>
      <name val="宋体"/>
      <charset val="134"/>
    </font>
    <font>
      <sz val="9"/>
      <color theme="1"/>
      <name val="宋体"/>
      <charset val="134"/>
    </font>
    <font>
      <b/>
      <sz val="14"/>
      <color theme="1"/>
      <name val="宋体"/>
      <charset val="134"/>
    </font>
    <font>
      <b/>
      <sz val="9"/>
      <name val="宋体"/>
      <charset val="134"/>
    </font>
    <font>
      <b/>
      <u/>
      <sz val="9"/>
      <color rgb="FFC00000"/>
      <name val="宋体"/>
      <charset val="134"/>
    </font>
    <font>
      <b/>
      <sz val="8"/>
      <color rgb="FFC00000"/>
      <name val="宋体"/>
      <charset val="134"/>
    </font>
    <font>
      <sz val="9"/>
      <name val="宋体"/>
      <charset val="134"/>
    </font>
    <font>
      <b/>
      <u/>
      <sz val="9"/>
      <color theme="1"/>
      <name val="宋体"/>
      <charset val="134"/>
    </font>
    <font>
      <sz val="11"/>
      <color rgb="FF3F3F76"/>
      <name val="新細明體"/>
      <charset val="0"/>
      <scheme val="minor"/>
    </font>
    <font>
      <sz val="11"/>
      <color rgb="FF9C6500"/>
      <name val="新細明體"/>
      <charset val="0"/>
      <scheme val="minor"/>
    </font>
    <font>
      <sz val="11"/>
      <color theme="0"/>
      <name val="新細明體"/>
      <charset val="0"/>
      <scheme val="minor"/>
    </font>
    <font>
      <sz val="11"/>
      <color theme="1"/>
      <name val="新細明體"/>
      <charset val="0"/>
      <scheme val="minor"/>
    </font>
    <font>
      <b/>
      <sz val="11"/>
      <color theme="3"/>
      <name val="新細明體"/>
      <charset val="134"/>
      <scheme val="minor"/>
    </font>
    <font>
      <sz val="11"/>
      <color indexed="8"/>
      <name val="新細明體"/>
      <charset val="134"/>
      <scheme val="minor"/>
    </font>
    <font>
      <sz val="11"/>
      <color rgb="FF9C0006"/>
      <name val="新細明體"/>
      <charset val="0"/>
      <scheme val="minor"/>
    </font>
    <font>
      <sz val="11"/>
      <color rgb="FF006100"/>
      <name val="新細明體"/>
      <charset val="0"/>
      <scheme val="minor"/>
    </font>
    <font>
      <b/>
      <sz val="13"/>
      <color theme="3"/>
      <name val="新細明體"/>
      <charset val="134"/>
      <scheme val="minor"/>
    </font>
    <font>
      <b/>
      <sz val="18"/>
      <color theme="3"/>
      <name val="新細明體"/>
      <charset val="134"/>
      <scheme val="minor"/>
    </font>
    <font>
      <b/>
      <sz val="11"/>
      <color rgb="FFFFFFFF"/>
      <name val="新細明體"/>
      <charset val="0"/>
      <scheme val="minor"/>
    </font>
    <font>
      <b/>
      <sz val="11"/>
      <color theme="1"/>
      <name val="新細明體"/>
      <charset val="0"/>
      <scheme val="minor"/>
    </font>
    <font>
      <u/>
      <sz val="11"/>
      <color rgb="FF0000FF"/>
      <name val="新細明體"/>
      <charset val="0"/>
      <scheme val="minor"/>
    </font>
    <font>
      <sz val="11"/>
      <color theme="1"/>
      <name val="新細明體"/>
      <charset val="134"/>
      <scheme val="minor"/>
    </font>
    <font>
      <b/>
      <sz val="11"/>
      <color rgb="FF3F3F3F"/>
      <name val="新細明體"/>
      <charset val="0"/>
      <scheme val="minor"/>
    </font>
    <font>
      <u/>
      <sz val="11"/>
      <color rgb="FF800080"/>
      <name val="新細明體"/>
      <charset val="0"/>
      <scheme val="minor"/>
    </font>
    <font>
      <b/>
      <sz val="15"/>
      <color theme="3"/>
      <name val="新細明體"/>
      <charset val="134"/>
      <scheme val="minor"/>
    </font>
    <font>
      <sz val="11"/>
      <color rgb="FFFA7D00"/>
      <name val="新細明體"/>
      <charset val="0"/>
      <scheme val="minor"/>
    </font>
    <font>
      <i/>
      <sz val="11"/>
      <color rgb="FF7F7F7F"/>
      <name val="新細明體"/>
      <charset val="0"/>
      <scheme val="minor"/>
    </font>
    <font>
      <sz val="11"/>
      <color rgb="FFFF0000"/>
      <name val="新細明體"/>
      <charset val="0"/>
      <scheme val="minor"/>
    </font>
    <font>
      <b/>
      <sz val="11"/>
      <color rgb="FFFA7D00"/>
      <name val="新細明體"/>
      <charset val="0"/>
      <scheme val="minor"/>
    </font>
    <font>
      <sz val="12"/>
      <name val="宋体"/>
      <charset val="134"/>
    </font>
    <font>
      <b/>
      <u/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0" tint="-0.24994659260841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4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double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177" fontId="15" fillId="0" borderId="0" applyFont="0" applyFill="0" applyBorder="0" applyAlignment="0" applyProtection="0"/>
    <xf numFmtId="0" fontId="23" fillId="0" borderId="0">
      <alignment vertical="center"/>
    </xf>
    <xf numFmtId="0" fontId="31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7" fillId="0" borderId="45" applyNumberFormat="0" applyFill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4" fillId="23" borderId="44" applyNumberFormat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21" borderId="42" applyNumberFormat="0" applyAlignment="0" applyProtection="0">
      <alignment vertical="center"/>
    </xf>
    <xf numFmtId="0" fontId="21" fillId="0" borderId="43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0" fillId="23" borderId="3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3" borderId="40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0" fontId="14" fillId="0" borderId="3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0" borderId="41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6" borderId="38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</cellStyleXfs>
  <cellXfs count="81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2" applyFont="1" applyBorder="1" applyAlignment="1">
      <alignment horizontal="left" vertical="center"/>
    </xf>
    <xf numFmtId="0" fontId="3" fillId="0" borderId="0" xfId="2" applyFont="1" applyBorder="1" applyAlignment="1">
      <alignment horizontal="left" vertical="center"/>
    </xf>
    <xf numFmtId="178" fontId="3" fillId="0" borderId="0" xfId="2" applyNumberFormat="1" applyFont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3" xfId="3" applyFont="1" applyFill="1" applyBorder="1" applyAlignment="1">
      <alignment horizontal="left" vertical="center"/>
    </xf>
    <xf numFmtId="0" fontId="5" fillId="0" borderId="0" xfId="3" applyFont="1" applyFill="1" applyBorder="1" applyAlignment="1">
      <alignment horizontal="left" vertical="center"/>
    </xf>
    <xf numFmtId="0" fontId="6" fillId="2" borderId="0" xfId="2" applyFont="1" applyFill="1" applyBorder="1" applyAlignment="1">
      <alignment horizontal="left" vertical="center"/>
    </xf>
    <xf numFmtId="31" fontId="6" fillId="2" borderId="0" xfId="2" applyNumberFormat="1" applyFont="1" applyFill="1" applyBorder="1" applyAlignment="1">
      <alignment horizontal="left" vertical="center"/>
    </xf>
    <xf numFmtId="0" fontId="3" fillId="0" borderId="3" xfId="2" applyFont="1" applyBorder="1" applyAlignment="1">
      <alignment horizontal="left" vertical="center"/>
    </xf>
    <xf numFmtId="0" fontId="7" fillId="0" borderId="4" xfId="2" applyFont="1" applyBorder="1" applyAlignment="1">
      <alignment horizontal="left" vertical="center"/>
    </xf>
    <xf numFmtId="0" fontId="7" fillId="0" borderId="5" xfId="2" applyFont="1" applyBorder="1" applyAlignment="1">
      <alignment horizontal="left" vertical="center" wrapText="1"/>
    </xf>
    <xf numFmtId="0" fontId="3" fillId="0" borderId="6" xfId="2" applyFont="1" applyBorder="1" applyAlignment="1">
      <alignment horizontal="left" vertical="center"/>
    </xf>
    <xf numFmtId="0" fontId="3" fillId="0" borderId="7" xfId="2" applyFont="1" applyBorder="1" applyAlignment="1">
      <alignment horizontal="left" vertical="center"/>
    </xf>
    <xf numFmtId="0" fontId="3" fillId="0" borderId="8" xfId="2" applyFont="1" applyBorder="1" applyAlignment="1">
      <alignment horizontal="left" vertical="center"/>
    </xf>
    <xf numFmtId="0" fontId="8" fillId="0" borderId="9" xfId="3" applyFont="1" applyBorder="1" applyAlignment="1">
      <alignment horizontal="left" vertical="center"/>
    </xf>
    <xf numFmtId="0" fontId="8" fillId="2" borderId="10" xfId="3" applyFont="1" applyFill="1" applyBorder="1" applyAlignment="1">
      <alignment horizontal="left" vertical="center"/>
    </xf>
    <xf numFmtId="0" fontId="8" fillId="2" borderId="11" xfId="3" applyFont="1" applyFill="1" applyBorder="1" applyAlignment="1">
      <alignment horizontal="left" vertical="center"/>
    </xf>
    <xf numFmtId="0" fontId="3" fillId="0" borderId="12" xfId="2" applyFont="1" applyBorder="1" applyAlignment="1">
      <alignment horizontal="left" vertical="center"/>
    </xf>
    <xf numFmtId="0" fontId="3" fillId="0" borderId="13" xfId="2" applyFont="1" applyBorder="1" applyAlignment="1">
      <alignment horizontal="left" vertical="center"/>
    </xf>
    <xf numFmtId="0" fontId="3" fillId="0" borderId="14" xfId="2" applyFont="1" applyBorder="1" applyAlignment="1">
      <alignment horizontal="left" vertical="center"/>
    </xf>
    <xf numFmtId="0" fontId="3" fillId="3" borderId="3" xfId="2" applyFont="1" applyFill="1" applyBorder="1" applyAlignment="1">
      <alignment horizontal="left" vertical="center"/>
    </xf>
    <xf numFmtId="0" fontId="3" fillId="3" borderId="0" xfId="2" applyFont="1" applyFill="1" applyBorder="1" applyAlignment="1">
      <alignment horizontal="left" vertical="center"/>
    </xf>
    <xf numFmtId="0" fontId="8" fillId="4" borderId="15" xfId="3" applyFont="1" applyFill="1" applyBorder="1" applyAlignment="1">
      <alignment horizontal="left" vertical="center"/>
    </xf>
    <xf numFmtId="0" fontId="8" fillId="4" borderId="16" xfId="3" applyFont="1" applyFill="1" applyBorder="1" applyAlignment="1">
      <alignment horizontal="left" vertical="center"/>
    </xf>
    <xf numFmtId="0" fontId="8" fillId="4" borderId="17" xfId="3" applyFont="1" applyFill="1" applyBorder="1" applyAlignment="1">
      <alignment horizontal="left" vertical="center"/>
    </xf>
    <xf numFmtId="0" fontId="3" fillId="0" borderId="18" xfId="2" applyFont="1" applyBorder="1" applyAlignment="1">
      <alignment horizontal="left" vertical="center"/>
    </xf>
    <xf numFmtId="0" fontId="3" fillId="0" borderId="19" xfId="2" applyFont="1" applyBorder="1" applyAlignment="1">
      <alignment horizontal="left" vertical="center"/>
    </xf>
    <xf numFmtId="0" fontId="8" fillId="0" borderId="20" xfId="3" applyFont="1" applyBorder="1" applyAlignment="1">
      <alignment horizontal="left" vertical="center"/>
    </xf>
    <xf numFmtId="0" fontId="8" fillId="0" borderId="21" xfId="3" applyFont="1" applyFill="1" applyBorder="1" applyAlignment="1">
      <alignment horizontal="left" vertical="center"/>
    </xf>
    <xf numFmtId="0" fontId="3" fillId="2" borderId="22" xfId="2" applyFont="1" applyFill="1" applyBorder="1" applyAlignment="1">
      <alignment horizontal="left" vertical="center"/>
    </xf>
    <xf numFmtId="0" fontId="3" fillId="2" borderId="7" xfId="2" applyFont="1" applyFill="1" applyBorder="1" applyAlignment="1">
      <alignment horizontal="left" vertical="center"/>
    </xf>
    <xf numFmtId="0" fontId="3" fillId="3" borderId="13" xfId="2" applyFont="1" applyFill="1" applyBorder="1" applyAlignment="1">
      <alignment horizontal="left" vertical="center"/>
    </xf>
    <xf numFmtId="0" fontId="3" fillId="3" borderId="14" xfId="2" applyFont="1" applyFill="1" applyBorder="1" applyAlignment="1">
      <alignment horizontal="left" vertical="center"/>
    </xf>
    <xf numFmtId="0" fontId="3" fillId="0" borderId="22" xfId="2" applyFont="1" applyBorder="1" applyAlignment="1">
      <alignment horizontal="left" vertical="center"/>
    </xf>
    <xf numFmtId="0" fontId="3" fillId="0" borderId="23" xfId="2" applyFont="1" applyBorder="1" applyAlignment="1">
      <alignment horizontal="left" vertical="center"/>
    </xf>
    <xf numFmtId="0" fontId="3" fillId="0" borderId="24" xfId="2" applyFont="1" applyBorder="1" applyAlignment="1">
      <alignment horizontal="left" vertical="center"/>
    </xf>
    <xf numFmtId="0" fontId="5" fillId="0" borderId="0" xfId="3" applyFont="1" applyBorder="1" applyAlignment="1">
      <alignment horizontal="left" vertical="center"/>
    </xf>
    <xf numFmtId="0" fontId="9" fillId="0" borderId="0" xfId="2" applyFont="1" applyFill="1" applyBorder="1" applyAlignment="1">
      <alignment horizontal="left" vertical="center"/>
    </xf>
    <xf numFmtId="0" fontId="2" fillId="0" borderId="0" xfId="2" applyFont="1" applyFill="1" applyBorder="1" applyAlignment="1">
      <alignment horizontal="left" vertical="center"/>
    </xf>
    <xf numFmtId="0" fontId="9" fillId="2" borderId="0" xfId="2" applyFont="1" applyFill="1" applyBorder="1" applyAlignment="1">
      <alignment horizontal="left" vertical="center" wrapText="1"/>
    </xf>
    <xf numFmtId="0" fontId="9" fillId="2" borderId="0" xfId="2" applyFont="1" applyFill="1" applyBorder="1" applyAlignment="1">
      <alignment horizontal="left" vertical="center"/>
    </xf>
    <xf numFmtId="0" fontId="8" fillId="2" borderId="25" xfId="3" applyFont="1" applyFill="1" applyBorder="1" applyAlignment="1">
      <alignment horizontal="left" vertical="center"/>
    </xf>
    <xf numFmtId="0" fontId="3" fillId="2" borderId="10" xfId="2" applyFont="1" applyFill="1" applyBorder="1" applyAlignment="1">
      <alignment horizontal="left" vertical="center"/>
    </xf>
    <xf numFmtId="0" fontId="3" fillId="2" borderId="25" xfId="2" applyFont="1" applyFill="1" applyBorder="1" applyAlignment="1">
      <alignment horizontal="left" vertical="center"/>
    </xf>
    <xf numFmtId="0" fontId="8" fillId="4" borderId="26" xfId="3" applyFont="1" applyFill="1" applyBorder="1" applyAlignment="1">
      <alignment horizontal="left" vertical="center"/>
    </xf>
    <xf numFmtId="0" fontId="3" fillId="2" borderId="27" xfId="2" applyFont="1" applyFill="1" applyBorder="1" applyAlignment="1">
      <alignment horizontal="left" vertical="center"/>
    </xf>
    <xf numFmtId="176" fontId="3" fillId="0" borderId="22" xfId="41" applyNumberFormat="1" applyFont="1" applyBorder="1" applyAlignment="1">
      <alignment horizontal="left" vertical="center"/>
    </xf>
    <xf numFmtId="176" fontId="3" fillId="0" borderId="27" xfId="41" applyNumberFormat="1" applyFont="1" applyBorder="1" applyAlignment="1">
      <alignment horizontal="left" vertical="center"/>
    </xf>
    <xf numFmtId="0" fontId="3" fillId="0" borderId="21" xfId="2" applyFont="1" applyBorder="1" applyAlignment="1">
      <alignment horizontal="left" vertical="center"/>
    </xf>
    <xf numFmtId="0" fontId="3" fillId="0" borderId="27" xfId="2" applyFont="1" applyBorder="1" applyAlignment="1">
      <alignment horizontal="left" vertical="center"/>
    </xf>
    <xf numFmtId="178" fontId="4" fillId="0" borderId="2" xfId="0" applyNumberFormat="1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178" fontId="2" fillId="0" borderId="0" xfId="2" applyNumberFormat="1" applyFont="1" applyBorder="1" applyAlignment="1">
      <alignment horizontal="left" vertical="center"/>
    </xf>
    <xf numFmtId="178" fontId="9" fillId="5" borderId="0" xfId="2" applyNumberFormat="1" applyFont="1" applyFill="1" applyBorder="1" applyAlignment="1">
      <alignment horizontal="left" vertical="center"/>
    </xf>
    <xf numFmtId="0" fontId="9" fillId="5" borderId="29" xfId="2" applyFont="1" applyFill="1" applyBorder="1" applyAlignment="1">
      <alignment horizontal="left" vertical="center"/>
    </xf>
    <xf numFmtId="0" fontId="3" fillId="0" borderId="29" xfId="2" applyFont="1" applyBorder="1" applyAlignment="1">
      <alignment horizontal="left" vertical="center"/>
    </xf>
    <xf numFmtId="178" fontId="7" fillId="0" borderId="5" xfId="2" applyNumberFormat="1" applyFont="1" applyBorder="1" applyAlignment="1">
      <alignment horizontal="left" vertical="center" wrapText="1"/>
    </xf>
    <xf numFmtId="0" fontId="7" fillId="0" borderId="30" xfId="2" applyFont="1" applyBorder="1" applyAlignment="1">
      <alignment horizontal="left" vertical="center" wrapText="1"/>
    </xf>
    <xf numFmtId="178" fontId="3" fillId="0" borderId="7" xfId="2" applyNumberFormat="1" applyFont="1" applyBorder="1" applyAlignment="1">
      <alignment horizontal="left" vertical="center"/>
    </xf>
    <xf numFmtId="0" fontId="3" fillId="0" borderId="31" xfId="2" applyFont="1" applyBorder="1" applyAlignment="1">
      <alignment horizontal="left" vertical="center"/>
    </xf>
    <xf numFmtId="178" fontId="3" fillId="5" borderId="9" xfId="1" applyNumberFormat="1" applyFont="1" applyFill="1" applyBorder="1" applyAlignment="1">
      <alignment horizontal="left" vertical="center"/>
    </xf>
    <xf numFmtId="178" fontId="3" fillId="0" borderId="9" xfId="2" applyNumberFormat="1" applyFont="1" applyBorder="1" applyAlignment="1">
      <alignment horizontal="left" vertical="center"/>
    </xf>
    <xf numFmtId="0" fontId="3" fillId="5" borderId="32" xfId="2" applyFont="1" applyFill="1" applyBorder="1" applyAlignment="1">
      <alignment horizontal="left" vertical="center"/>
    </xf>
    <xf numFmtId="178" fontId="3" fillId="0" borderId="14" xfId="2" applyNumberFormat="1" applyFont="1" applyBorder="1" applyAlignment="1">
      <alignment horizontal="left" vertical="center"/>
    </xf>
    <xf numFmtId="0" fontId="3" fillId="0" borderId="33" xfId="2" applyFont="1" applyBorder="1" applyAlignment="1">
      <alignment horizontal="left" vertical="center"/>
    </xf>
    <xf numFmtId="178" fontId="3" fillId="3" borderId="0" xfId="2" applyNumberFormat="1" applyFont="1" applyFill="1" applyBorder="1" applyAlignment="1">
      <alignment horizontal="left" vertical="center"/>
    </xf>
    <xf numFmtId="0" fontId="3" fillId="3" borderId="29" xfId="2" applyFont="1" applyFill="1" applyBorder="1" applyAlignment="1">
      <alignment horizontal="left" vertical="center"/>
    </xf>
    <xf numFmtId="178" fontId="8" fillId="4" borderId="16" xfId="3" applyNumberFormat="1" applyFont="1" applyFill="1" applyBorder="1" applyAlignment="1">
      <alignment horizontal="left" vertical="center"/>
    </xf>
    <xf numFmtId="0" fontId="8" fillId="4" borderId="34" xfId="3" applyFont="1" applyFill="1" applyBorder="1" applyAlignment="1">
      <alignment horizontal="left" vertical="center"/>
    </xf>
    <xf numFmtId="178" fontId="3" fillId="0" borderId="19" xfId="2" applyNumberFormat="1" applyFont="1" applyBorder="1" applyAlignment="1">
      <alignment horizontal="left" vertical="center"/>
    </xf>
    <xf numFmtId="0" fontId="3" fillId="0" borderId="35" xfId="2" applyFont="1" applyBorder="1" applyAlignment="1">
      <alignment horizontal="left" vertical="center"/>
    </xf>
    <xf numFmtId="49" fontId="3" fillId="5" borderId="21" xfId="41" applyNumberFormat="1" applyFont="1" applyFill="1" applyBorder="1" applyAlignment="1">
      <alignment horizontal="left" vertical="center"/>
    </xf>
    <xf numFmtId="178" fontId="3" fillId="0" borderId="21" xfId="2" applyNumberFormat="1" applyFont="1" applyBorder="1" applyAlignment="1">
      <alignment horizontal="left" vertical="center"/>
    </xf>
    <xf numFmtId="0" fontId="3" fillId="5" borderId="36" xfId="2" applyFont="1" applyFill="1" applyBorder="1" applyAlignment="1">
      <alignment horizontal="left" vertical="center"/>
    </xf>
    <xf numFmtId="178" fontId="3" fillId="3" borderId="14" xfId="2" applyNumberFormat="1" applyFont="1" applyFill="1" applyBorder="1" applyAlignment="1">
      <alignment horizontal="left" vertical="center"/>
    </xf>
    <xf numFmtId="0" fontId="3" fillId="3" borderId="33" xfId="2" applyFont="1" applyFill="1" applyBorder="1" applyAlignment="1">
      <alignment horizontal="left" vertical="center"/>
    </xf>
    <xf numFmtId="178" fontId="3" fillId="0" borderId="24" xfId="2" applyNumberFormat="1" applyFont="1" applyBorder="1" applyAlignment="1">
      <alignment horizontal="left" vertical="center"/>
    </xf>
    <xf numFmtId="0" fontId="3" fillId="0" borderId="37" xfId="2" applyFont="1" applyBorder="1" applyAlignment="1">
      <alignment horizontal="left" vertical="center"/>
    </xf>
  </cellXfs>
  <cellStyles count="53">
    <cellStyle name="一般" xfId="0" builtinId="0"/>
    <cellStyle name="千位分隔 2" xfId="1"/>
    <cellStyle name="常规 3" xfId="2"/>
    <cellStyle name="常规_Sheet1 3" xfId="3"/>
    <cellStyle name="60% - 輔色6" xfId="4" builtinId="52"/>
    <cellStyle name="40% - 輔色6" xfId="5" builtinId="51"/>
    <cellStyle name="說明文字" xfId="6" builtinId="53"/>
    <cellStyle name="20% - 輔色6" xfId="7" builtinId="50"/>
    <cellStyle name="超連結" xfId="8" builtinId="8"/>
    <cellStyle name="20% - 輔色1" xfId="9" builtinId="30"/>
    <cellStyle name="輔色6" xfId="10" builtinId="49"/>
    <cellStyle name="60% - 輔色5" xfId="11" builtinId="48"/>
    <cellStyle name="20% - 輔色5" xfId="12" builtinId="46"/>
    <cellStyle name="輔色5" xfId="13" builtinId="45"/>
    <cellStyle name="20% - 輔色4" xfId="14" builtinId="42"/>
    <cellStyle name="連結的儲存格" xfId="15" builtinId="24"/>
    <cellStyle name="貨幣[0]" xfId="16" builtinId="7"/>
    <cellStyle name="輔色4" xfId="17" builtinId="41"/>
    <cellStyle name="輸出" xfId="18" builtinId="21"/>
    <cellStyle name="40% - 輔色3" xfId="19" builtinId="39"/>
    <cellStyle name="輔色3" xfId="20" builtinId="37"/>
    <cellStyle name="40% - 輔色2" xfId="21" builtinId="35"/>
    <cellStyle name="輔色2" xfId="22" builtinId="33"/>
    <cellStyle name="60% - 輔色1" xfId="23" builtinId="32"/>
    <cellStyle name="40% - 輔色1" xfId="24" builtinId="31"/>
    <cellStyle name="20% - 輔色2" xfId="25" builtinId="34"/>
    <cellStyle name="壞" xfId="26" builtinId="27"/>
    <cellStyle name="警告文字" xfId="27" builtinId="11"/>
    <cellStyle name="40% - 輔色4" xfId="28" builtinId="43"/>
    <cellStyle name="好" xfId="29" builtinId="26"/>
    <cellStyle name="檢查儲存格" xfId="30" builtinId="23"/>
    <cellStyle name="加總" xfId="31" builtinId="25"/>
    <cellStyle name="20% - 輔色3" xfId="32" builtinId="38"/>
    <cellStyle name="計算方式" xfId="33" builtinId="22"/>
    <cellStyle name="40% - 輔色5" xfId="34" builtinId="47"/>
    <cellStyle name="標題 1" xfId="35" builtinId="16"/>
    <cellStyle name="標題 4" xfId="36" builtinId="19"/>
    <cellStyle name="已瀏覽過的超連結" xfId="37" builtinId="9"/>
    <cellStyle name="備註" xfId="38" builtinId="10"/>
    <cellStyle name="60% - 輔色3" xfId="39" builtinId="40"/>
    <cellStyle name="貨幣" xfId="40" builtinId="4"/>
    <cellStyle name="百分比 3" xfId="41"/>
    <cellStyle name="標題 3" xfId="42" builtinId="18"/>
    <cellStyle name="輔色1" xfId="43" builtinId="29"/>
    <cellStyle name="標題 2" xfId="44" builtinId="17"/>
    <cellStyle name="千分位[0]" xfId="45" builtinId="6"/>
    <cellStyle name="標題" xfId="46" builtinId="15"/>
    <cellStyle name="百分比" xfId="47" builtinId="5"/>
    <cellStyle name="60% - 輔色4" xfId="48" builtinId="44"/>
    <cellStyle name="60% - 輔色2" xfId="49" builtinId="36"/>
    <cellStyle name="中性" xfId="50" builtinId="28"/>
    <cellStyle name="輸入" xfId="51" builtinId="20"/>
    <cellStyle name="千分位" xfId="52" builtinId="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1"/>
  <sheetViews>
    <sheetView tabSelected="1" view="pageBreakPreview" zoomScale="120" zoomScaleNormal="100" workbookViewId="0">
      <selection activeCell="N21" sqref="N21"/>
    </sheetView>
  </sheetViews>
  <sheetFormatPr defaultColWidth="8.45535714285714" defaultRowHeight="30" customHeight="1"/>
  <cols>
    <col min="1" max="1" width="6.40178571428571" style="3" customWidth="1"/>
    <col min="2" max="2" width="14.6428571428571" style="3" customWidth="1"/>
    <col min="3" max="3" width="13.7142857142857" style="3" customWidth="1"/>
    <col min="4" max="7" width="3.91071428571429" style="3" customWidth="1"/>
    <col min="8" max="8" width="4.71428571428571" style="3" customWidth="1"/>
    <col min="9" max="9" width="8.33035714285714" style="3" customWidth="1"/>
    <col min="10" max="10" width="8.03571428571429" style="3" customWidth="1"/>
    <col min="11" max="11" width="8.91964285714286" style="3" customWidth="1"/>
    <col min="12" max="12" width="10.4196428571429" style="3" customWidth="1"/>
    <col min="13" max="13" width="15.0267857142857" style="4" customWidth="1"/>
    <col min="14" max="14" width="11.4464285714286" style="4" customWidth="1"/>
    <col min="15" max="15" width="24.1071428571429" style="3" customWidth="1"/>
    <col min="16" max="16384" width="8.45535714285714" style="3"/>
  </cols>
  <sheetData>
    <row r="1" s="1" customFormat="1" customHeight="1" spans="1:15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53"/>
      <c r="N1" s="53"/>
      <c r="O1" s="54"/>
    </row>
    <row r="2" s="2" customFormat="1" customHeight="1" spans="1:15">
      <c r="A2" s="7" t="s">
        <v>1</v>
      </c>
      <c r="B2" s="8"/>
      <c r="C2" s="9" t="s">
        <v>2</v>
      </c>
      <c r="D2" s="9"/>
      <c r="E2" s="9"/>
      <c r="F2" s="39" t="s">
        <v>3</v>
      </c>
      <c r="G2" s="40"/>
      <c r="H2" s="40"/>
      <c r="I2" s="42" t="s">
        <v>4</v>
      </c>
      <c r="J2" s="42"/>
      <c r="L2" s="2" t="s">
        <v>5</v>
      </c>
      <c r="M2" s="55"/>
      <c r="N2" s="56" t="s">
        <v>6</v>
      </c>
      <c r="O2" s="57"/>
    </row>
    <row r="3" s="2" customFormat="1" customHeight="1" spans="1:15">
      <c r="A3" s="7" t="s">
        <v>7</v>
      </c>
      <c r="B3" s="8"/>
      <c r="C3" s="9" t="s">
        <v>8</v>
      </c>
      <c r="D3" s="9"/>
      <c r="E3" s="9"/>
      <c r="F3" s="39" t="s">
        <v>9</v>
      </c>
      <c r="G3" s="40"/>
      <c r="H3" s="40"/>
      <c r="I3" s="43">
        <v>2</v>
      </c>
      <c r="J3" s="43"/>
      <c r="L3" s="2" t="s">
        <v>10</v>
      </c>
      <c r="M3" s="55"/>
      <c r="N3" s="56" t="s">
        <v>11</v>
      </c>
      <c r="O3" s="57"/>
    </row>
    <row r="4" s="2" customFormat="1" customHeight="1" spans="1:15">
      <c r="A4" s="7" t="s">
        <v>12</v>
      </c>
      <c r="B4" s="8"/>
      <c r="C4" s="10" t="s">
        <v>13</v>
      </c>
      <c r="D4" s="9"/>
      <c r="E4" s="9"/>
      <c r="G4" s="40"/>
      <c r="H4" s="41"/>
      <c r="I4" s="41"/>
      <c r="J4" s="41"/>
      <c r="K4" s="41"/>
      <c r="L4" s="2" t="s">
        <v>14</v>
      </c>
      <c r="M4" s="55"/>
      <c r="N4" s="56"/>
      <c r="O4" s="57"/>
    </row>
    <row r="5" s="3" customFormat="1" customHeight="1" spans="1:15">
      <c r="A5" s="11"/>
      <c r="M5" s="4"/>
      <c r="N5" s="4"/>
      <c r="O5" s="58"/>
    </row>
    <row r="6" s="3" customFormat="1" ht="73" customHeight="1" spans="1:15">
      <c r="A6" s="12" t="s">
        <v>15</v>
      </c>
      <c r="B6" s="13" t="s">
        <v>16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59"/>
      <c r="N6" s="59"/>
      <c r="O6" s="60"/>
    </row>
    <row r="7" s="3" customFormat="1" customHeight="1" spans="1:15">
      <c r="A7" s="14" t="s">
        <v>17</v>
      </c>
      <c r="B7" s="15" t="s">
        <v>18</v>
      </c>
      <c r="C7" s="15"/>
      <c r="D7" s="15"/>
      <c r="E7" s="15"/>
      <c r="F7" s="15"/>
      <c r="G7" s="15"/>
      <c r="H7" s="15"/>
      <c r="I7" s="15"/>
      <c r="J7" s="15"/>
      <c r="K7" s="15"/>
      <c r="L7" s="15"/>
      <c r="M7" s="61"/>
      <c r="N7" s="61"/>
      <c r="O7" s="62"/>
    </row>
    <row r="8" s="3" customFormat="1" customHeight="1" spans="1:15">
      <c r="A8" s="16" t="s">
        <v>19</v>
      </c>
      <c r="B8" s="17" t="s">
        <v>20</v>
      </c>
      <c r="C8" s="18"/>
      <c r="D8" s="19"/>
      <c r="E8" s="19"/>
      <c r="F8" s="19"/>
      <c r="G8" s="19"/>
      <c r="H8" s="19"/>
      <c r="I8" s="44"/>
      <c r="J8" s="45">
        <v>2</v>
      </c>
      <c r="K8" s="46"/>
      <c r="L8" s="17" t="s">
        <v>21</v>
      </c>
      <c r="M8" s="63">
        <f>1635*7.2</f>
        <v>11772</v>
      </c>
      <c r="N8" s="64">
        <f>J8*M8</f>
        <v>23544</v>
      </c>
      <c r="O8" s="65" t="s">
        <v>22</v>
      </c>
    </row>
    <row r="9" s="3" customFormat="1" customHeight="1" spans="1:15">
      <c r="A9" s="20" t="s">
        <v>23</v>
      </c>
      <c r="B9" s="17" t="s">
        <v>24</v>
      </c>
      <c r="C9" s="18" t="s">
        <v>24</v>
      </c>
      <c r="D9" s="19"/>
      <c r="E9" s="19"/>
      <c r="F9" s="19"/>
      <c r="G9" s="19"/>
      <c r="H9" s="19"/>
      <c r="I9" s="44"/>
      <c r="J9" s="45">
        <v>2</v>
      </c>
      <c r="K9" s="46"/>
      <c r="L9" s="17" t="s">
        <v>21</v>
      </c>
      <c r="M9" s="63">
        <f>495*7.2</f>
        <v>3564</v>
      </c>
      <c r="N9" s="64">
        <f>J9*M9</f>
        <v>7128</v>
      </c>
      <c r="O9" s="65"/>
    </row>
    <row r="10" s="3" customFormat="1" customHeight="1" spans="1:15">
      <c r="A10" s="16" t="s">
        <v>23</v>
      </c>
      <c r="B10" s="17" t="s">
        <v>25</v>
      </c>
      <c r="C10" s="18" t="s">
        <v>26</v>
      </c>
      <c r="D10" s="19"/>
      <c r="E10" s="19"/>
      <c r="F10" s="19"/>
      <c r="G10" s="19"/>
      <c r="H10" s="19"/>
      <c r="I10" s="44"/>
      <c r="J10" s="45">
        <v>1</v>
      </c>
      <c r="K10" s="46"/>
      <c r="L10" s="17" t="s">
        <v>27</v>
      </c>
      <c r="M10" s="63">
        <f>1500*7.2</f>
        <v>10800</v>
      </c>
      <c r="N10" s="64">
        <f>J10*J10*M10</f>
        <v>10800</v>
      </c>
      <c r="O10" s="65"/>
    </row>
    <row r="11" s="3" customFormat="1" customHeight="1" spans="1:15">
      <c r="A11" s="21" t="s">
        <v>28</v>
      </c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66"/>
      <c r="N11" s="66">
        <f>SUM(N8:N10)</f>
        <v>41472</v>
      </c>
      <c r="O11" s="67"/>
    </row>
    <row r="12" s="3" customFormat="1" customHeight="1" spans="1:15">
      <c r="A12" s="23" t="s">
        <v>29</v>
      </c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68"/>
      <c r="N12" s="68">
        <f>N11</f>
        <v>41472</v>
      </c>
      <c r="O12" s="69"/>
    </row>
    <row r="13" s="3" customFormat="1" customHeight="1" spans="1:15">
      <c r="A13" s="25" t="s">
        <v>30</v>
      </c>
      <c r="B13" s="26" t="s">
        <v>31</v>
      </c>
      <c r="C13" s="27" t="s">
        <v>32</v>
      </c>
      <c r="D13" s="26"/>
      <c r="E13" s="26"/>
      <c r="F13" s="26"/>
      <c r="G13" s="26"/>
      <c r="H13" s="26"/>
      <c r="I13" s="26"/>
      <c r="J13" s="47" t="s">
        <v>33</v>
      </c>
      <c r="K13" s="27"/>
      <c r="L13" s="26" t="s">
        <v>34</v>
      </c>
      <c r="M13" s="70" t="s">
        <v>35</v>
      </c>
      <c r="N13" s="70" t="s">
        <v>36</v>
      </c>
      <c r="O13" s="71" t="s">
        <v>37</v>
      </c>
    </row>
    <row r="14" s="3" customFormat="1" customHeight="1" spans="1:15">
      <c r="A14" s="28" t="s">
        <v>38</v>
      </c>
      <c r="B14" s="29" t="s">
        <v>39</v>
      </c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72"/>
      <c r="N14" s="72"/>
      <c r="O14" s="73"/>
    </row>
    <row r="15" s="3" customFormat="1" customHeight="1" spans="1:15">
      <c r="A15" s="30" t="s">
        <v>40</v>
      </c>
      <c r="B15" s="31" t="s">
        <v>39</v>
      </c>
      <c r="C15" s="32" t="s">
        <v>41</v>
      </c>
      <c r="D15" s="33"/>
      <c r="E15" s="33"/>
      <c r="F15" s="33"/>
      <c r="G15" s="33"/>
      <c r="H15" s="33"/>
      <c r="I15" s="48"/>
      <c r="J15" s="49">
        <f>N12</f>
        <v>41472</v>
      </c>
      <c r="K15" s="50"/>
      <c r="L15" s="51"/>
      <c r="M15" s="74" t="s">
        <v>42</v>
      </c>
      <c r="N15" s="75">
        <f>J15*M15</f>
        <v>4147.2</v>
      </c>
      <c r="O15" s="76"/>
    </row>
    <row r="16" s="3" customFormat="1" customHeight="1" spans="1:15">
      <c r="A16" s="34" t="s">
        <v>28</v>
      </c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77"/>
      <c r="N16" s="77">
        <f>SUM(N15:N15)</f>
        <v>4147.2</v>
      </c>
      <c r="O16" s="78"/>
    </row>
    <row r="17" s="3" customFormat="1" customHeight="1" spans="1:15">
      <c r="A17" s="25" t="s">
        <v>30</v>
      </c>
      <c r="B17" s="26" t="s">
        <v>31</v>
      </c>
      <c r="C17" s="27" t="s">
        <v>32</v>
      </c>
      <c r="D17" s="26"/>
      <c r="E17" s="26"/>
      <c r="F17" s="26"/>
      <c r="G17" s="26"/>
      <c r="H17" s="26"/>
      <c r="I17" s="26"/>
      <c r="J17" s="47" t="s">
        <v>33</v>
      </c>
      <c r="K17" s="27"/>
      <c r="L17" s="26" t="s">
        <v>34</v>
      </c>
      <c r="M17" s="70" t="s">
        <v>35</v>
      </c>
      <c r="N17" s="70" t="s">
        <v>36</v>
      </c>
      <c r="O17" s="71" t="s">
        <v>37</v>
      </c>
    </row>
    <row r="18" s="3" customFormat="1" customHeight="1" spans="1:15">
      <c r="A18" s="28" t="s">
        <v>43</v>
      </c>
      <c r="B18" s="29" t="s">
        <v>44</v>
      </c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72"/>
      <c r="N18" s="72"/>
      <c r="O18" s="73"/>
    </row>
    <row r="19" s="3" customFormat="1" customHeight="1" spans="1:15">
      <c r="A19" s="30" t="s">
        <v>45</v>
      </c>
      <c r="B19" s="31" t="s">
        <v>44</v>
      </c>
      <c r="C19" s="36"/>
      <c r="D19" s="15"/>
      <c r="E19" s="15"/>
      <c r="F19" s="15"/>
      <c r="G19" s="15"/>
      <c r="H19" s="15"/>
      <c r="I19" s="52"/>
      <c r="J19" s="49">
        <f>N12+N16</f>
        <v>45619.2</v>
      </c>
      <c r="K19" s="50"/>
      <c r="L19" s="51"/>
      <c r="M19" s="74" t="s">
        <v>46</v>
      </c>
      <c r="N19" s="75">
        <f>J19*M19</f>
        <v>2737.152</v>
      </c>
      <c r="O19" s="76"/>
    </row>
    <row r="20" s="3" customFormat="1" customHeight="1" spans="1:15">
      <c r="A20" s="23" t="s">
        <v>28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68"/>
      <c r="N20" s="68">
        <f>SUM(N19,J19)</f>
        <v>48356.352</v>
      </c>
      <c r="O20" s="69"/>
    </row>
    <row r="21" s="3" customFormat="1" customHeight="1" spans="1:15">
      <c r="A21" s="37"/>
      <c r="B21" s="38" t="s">
        <v>47</v>
      </c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79"/>
      <c r="N21" s="79"/>
      <c r="O21" s="80"/>
    </row>
  </sheetData>
  <mergeCells count="30">
    <mergeCell ref="A1:O1"/>
    <mergeCell ref="A2:B2"/>
    <mergeCell ref="C2:E2"/>
    <mergeCell ref="I2:J2"/>
    <mergeCell ref="L2:M2"/>
    <mergeCell ref="N2:O2"/>
    <mergeCell ref="A3:B3"/>
    <mergeCell ref="C3:E3"/>
    <mergeCell ref="I3:J3"/>
    <mergeCell ref="L3:M3"/>
    <mergeCell ref="N3:O3"/>
    <mergeCell ref="A4:B4"/>
    <mergeCell ref="C4:E4"/>
    <mergeCell ref="L4:M4"/>
    <mergeCell ref="N4:O4"/>
    <mergeCell ref="B6:O6"/>
    <mergeCell ref="C8:I8"/>
    <mergeCell ref="J8:K8"/>
    <mergeCell ref="C9:I9"/>
    <mergeCell ref="J9:K9"/>
    <mergeCell ref="C10:I10"/>
    <mergeCell ref="J10:K10"/>
    <mergeCell ref="C13:I13"/>
    <mergeCell ref="J13:K13"/>
    <mergeCell ref="C15:I15"/>
    <mergeCell ref="J15:K15"/>
    <mergeCell ref="C17:I17"/>
    <mergeCell ref="J17:K17"/>
    <mergeCell ref="C19:I19"/>
    <mergeCell ref="J19:K19"/>
  </mergeCells>
  <pageMargins left="0.75" right="0.75" top="1" bottom="1" header="0.511805555555556" footer="0.511805555555556"/>
  <pageSetup paperSize="9" scale="6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2023年idweek预算单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daisycao</dc:creator>
  <cp:lastModifiedBy>黛西曹</cp:lastModifiedBy>
  <dcterms:created xsi:type="dcterms:W3CDTF">2022-07-26T19:49:00Z</dcterms:created>
  <dcterms:modified xsi:type="dcterms:W3CDTF">2023-07-17T17:36:21Z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1028-5.4.1.7920</vt:lpwstr>
  </property>
  <property fmtid="{D5CDD505-2E9C-101B-9397-08002B2CF9AE}" pid="3" name="ICV">
    <vt:lpwstr>75707643E2008445E8665F63E59E17BE</vt:lpwstr>
  </property>
</Properties>
</file>