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<sst xmlns="http://schemas.openxmlformats.org/spreadsheetml/2006/main" count="90" uniqueCount="89">
  <si>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</si>
  <si>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</si>
  <si>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</si>
  <si>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</si>
  <si>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</si>
  <si>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</si>
  <si>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</si>
  <si>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</si>
  <si>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</si>
  <si>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</si>
  <si>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</si>
  <si>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</si>
  <si>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</si>
  <si>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</si>
  <si>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</si>
  <si>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</si>
  <si>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</si>
  <si>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</si>
  <si>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</si>
  <si>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</si>
  <si>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</si>
  <si>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</si>
  <si>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礼仪服装清洗费</t>
  </si>
  <si>
    <t>需有客户邮件确认，并抄送合规部。</t>
  </si>
  <si>
    <t>瑞吉冰箱贴闪送</t>
  </si>
  <si>
    <t>客户使用费用合计</t>
  </si>
  <si>
    <t>活动餐费</t>
  </si>
  <si>
    <t>活动餐费合计</t>
  </si>
  <si>
    <t>现地采买费用</t>
  </si>
  <si>
    <t>百岁山矿泉水</t>
  </si>
  <si>
    <t>尽量提供可用的原始发票，发票项目不可用的，且开票需要加收税点的可以不提供原始发票。网上交易均需提供交易截图。</t>
  </si>
  <si>
    <t>酸角汁饮品</t>
  </si>
  <si>
    <t>椰树牌椰汁</t>
  </si>
  <si>
    <t>三得利乌龙茶</t>
  </si>
  <si>
    <t>可口可乐</t>
  </si>
  <si>
    <t>屈臣氏苏打水</t>
  </si>
  <si>
    <t>雪碧</t>
  </si>
  <si>
    <t>百事可乐</t>
  </si>
  <si>
    <t>无糖可乐</t>
  </si>
  <si>
    <t>七喜</t>
  </si>
  <si>
    <t>驱蚊水</t>
  </si>
  <si>
    <t>办公用品-双面胶</t>
  </si>
  <si>
    <t>办公用品-胶带</t>
  </si>
  <si>
    <t>办公用品-签字笔</t>
  </si>
  <si>
    <t>办公用品-剪刀</t>
  </si>
  <si>
    <t>办公用品-订书机</t>
  </si>
  <si>
    <t>办公用品-订书钉</t>
  </si>
  <si>
    <t>600挤挤装灯笼辣椒酱礼盒装</t>
  </si>
  <si>
    <t>湿巾（无酒精）300片</t>
  </si>
  <si>
    <t>新增椰子汁</t>
  </si>
  <si>
    <t>便利贴4包</t>
  </si>
  <si>
    <t>2月17日新增机场椰汁:6箱:6×24=144瓶</t>
  </si>
  <si>
    <t>2月17日新增乌龙茶：16箱15×16=240瓶机场</t>
  </si>
  <si>
    <t>2月17日新增机场百岁山:10箱10×24=240瓶</t>
  </si>
  <si>
    <t>2月17日新增机场清补凉:10箱10×30=300瓶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</si>
  <si>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</si>
  <si>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</si>
  <si>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</si>
  <si>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</si>
  <si>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</si>
  <si>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</si>
  <si>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</si>
  <si>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</si>
  <si>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</si>
  <si>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</si>
  <si>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</si>
  <si>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</si>
  <si>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</si>
  <si>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三合一充电线</t>
  </si>
  <si>
    <t>活动物料采买</t>
  </si>
  <si>
    <t>得宝手帕纸</t>
  </si>
  <si>
    <t>编织筐</t>
  </si>
  <si>
    <t>良品铺子蛋白棒</t>
  </si>
  <si>
    <t>三只松鼠每日坚果</t>
  </si>
  <si>
    <t>IMINT无糖薄荷糖6盒16g</t>
  </si>
  <si>
    <t>椰奶清补凉</t>
  </si>
  <si>
    <t>椰树牌椰子汁</t>
  </si>
  <si>
    <t>办公用品-打印机租赁（15-23日）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</si>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</sst>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right" vertical="center"/>
    </xf>
    <xf numFmtId="40" fontId="0" fillId="0" borderId="1" xfId="0" applyNumberForma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0" fontId="6" fillId="0" borderId="1" xfId="0" applyNumberFormat="1" applyFont="1" applyBorder="1" applyAlignment="1">
      <alignment horizontal="center"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177" fontId="5" fillId="5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0"/>
  <sheetViews>
    <sheetView tabSelected="1" zoomScale="98" zoomScaleNormal="98" topLeftCell="A61" workbookViewId="0">
      <selection activeCell="I78" sqref="I78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style="2" customWidth="1"/>
    <col min="7" max="7" width="12" customWidth="1"/>
    <col min="8" max="8" width="11.8365384615385" customWidth="1"/>
    <col min="9" max="9" width="53.7692307692308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27" t="s">
        <v>1</v>
      </c>
      <c r="I4" s="41"/>
      <c r="J4" s="27" t="s">
        <v>2</v>
      </c>
    </row>
    <row r="5" customHeight="1" spans="8:10">
      <c r="H5" s="28"/>
      <c r="I5" s="42"/>
      <c r="J5" s="28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29" t="s">
        <v>6</v>
      </c>
      <c r="G6" s="29"/>
      <c r="H6" s="29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29" t="s">
        <v>11</v>
      </c>
      <c r="G7" s="29" t="s">
        <v>12</v>
      </c>
      <c r="H7" s="29" t="s">
        <v>13</v>
      </c>
      <c r="I7" s="45" t="s">
        <v>14</v>
      </c>
      <c r="J7" s="44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14"/>
      <c r="G8" s="30"/>
      <c r="H8" s="30"/>
      <c r="I8" s="46"/>
      <c r="J8" s="47" t="s">
        <v>16</v>
      </c>
    </row>
    <row r="9" customHeight="1" spans="1:10">
      <c r="A9" s="12"/>
      <c r="B9" s="13"/>
      <c r="C9" s="14"/>
      <c r="D9" s="12"/>
      <c r="E9" s="14"/>
      <c r="F9" s="14"/>
      <c r="G9" s="30"/>
      <c r="H9" s="30"/>
      <c r="I9" s="46"/>
      <c r="J9" s="48"/>
    </row>
    <row r="10" customHeight="1" spans="1:10">
      <c r="A10" s="12"/>
      <c r="B10" s="13"/>
      <c r="C10" s="14"/>
      <c r="D10" s="12"/>
      <c r="E10" s="14"/>
      <c r="F10" s="14"/>
      <c r="G10" s="30"/>
      <c r="H10" s="30"/>
      <c r="I10" s="46"/>
      <c r="J10" s="48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17"/>
      <c r="G11" s="31"/>
      <c r="H11" s="31"/>
      <c r="I11" s="49"/>
      <c r="J11" s="50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14"/>
      <c r="G12" s="30"/>
      <c r="H12" s="30"/>
      <c r="I12" s="46"/>
      <c r="J12" s="47" t="s">
        <v>19</v>
      </c>
    </row>
    <row r="13" customHeight="1" spans="1:10">
      <c r="A13" s="21"/>
      <c r="B13" s="22"/>
      <c r="C13" s="23"/>
      <c r="D13" s="21"/>
      <c r="E13" s="23"/>
      <c r="F13" s="14"/>
      <c r="G13" s="30"/>
      <c r="H13" s="30"/>
      <c r="I13" s="46"/>
      <c r="J13" s="48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17"/>
      <c r="G14" s="31"/>
      <c r="H14" s="31"/>
      <c r="I14" s="49"/>
      <c r="J14" s="50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2">
        <v>574</v>
      </c>
      <c r="G15" s="32">
        <v>0</v>
      </c>
      <c r="H15" s="32">
        <v>574</v>
      </c>
      <c r="I15" s="51" t="s">
        <v>22</v>
      </c>
      <c r="J15" s="52" t="s">
        <v>23</v>
      </c>
    </row>
    <row r="16" customHeight="1" spans="1:10">
      <c r="A16" s="12"/>
      <c r="B16" s="13"/>
      <c r="C16" s="14"/>
      <c r="D16" s="12"/>
      <c r="E16" s="14"/>
      <c r="F16" s="32">
        <v>205</v>
      </c>
      <c r="G16" s="32">
        <v>0</v>
      </c>
      <c r="H16" s="32">
        <v>205</v>
      </c>
      <c r="I16" s="51" t="s">
        <v>22</v>
      </c>
      <c r="J16" s="53"/>
    </row>
    <row r="17" customHeight="1" spans="1:10">
      <c r="A17" s="12"/>
      <c r="B17" s="13"/>
      <c r="C17" s="14"/>
      <c r="D17" s="12"/>
      <c r="E17" s="14"/>
      <c r="F17" s="32">
        <v>39.5</v>
      </c>
      <c r="G17" s="32">
        <v>0</v>
      </c>
      <c r="H17" s="32">
        <v>39.5</v>
      </c>
      <c r="I17" s="51" t="s">
        <v>24</v>
      </c>
      <c r="J17" s="53"/>
    </row>
    <row r="18" s="1" customFormat="1" customHeight="1" spans="1:10">
      <c r="A18" s="15"/>
      <c r="B18" s="16" t="s">
        <v>25</v>
      </c>
      <c r="C18" s="17">
        <f>SUM(C15)</f>
        <v>0</v>
      </c>
      <c r="D18" s="17">
        <f t="shared" ref="D18:E18" si="0">SUM(D15)</f>
        <v>0</v>
      </c>
      <c r="E18" s="17">
        <f t="shared" si="0"/>
        <v>0</v>
      </c>
      <c r="F18" s="17">
        <f t="shared" ref="F18:H18" si="1">SUM(F15:F17)</f>
        <v>818.5</v>
      </c>
      <c r="G18" s="17">
        <f t="shared" si="1"/>
        <v>0</v>
      </c>
      <c r="H18" s="17">
        <f t="shared" si="1"/>
        <v>818.5</v>
      </c>
      <c r="I18" s="49"/>
      <c r="J18" s="54"/>
    </row>
    <row r="19" ht="16.8" spans="1:10">
      <c r="A19" s="12">
        <v>4</v>
      </c>
      <c r="B19" s="13" t="s">
        <v>26</v>
      </c>
      <c r="C19" s="14">
        <v>0</v>
      </c>
      <c r="D19" s="12">
        <v>0</v>
      </c>
      <c r="E19" s="14">
        <v>0</v>
      </c>
      <c r="F19" s="33"/>
      <c r="H19" s="30"/>
      <c r="I19" s="55"/>
      <c r="J19" s="52"/>
    </row>
    <row r="20" s="1" customFormat="1" customHeight="1" spans="1:10">
      <c r="A20" s="15"/>
      <c r="B20" s="16" t="s">
        <v>27</v>
      </c>
      <c r="C20" s="17">
        <v>0</v>
      </c>
      <c r="D20" s="17">
        <f t="shared" ref="D20" si="2">SUM(D19)</f>
        <v>0</v>
      </c>
      <c r="E20" s="17">
        <v>0</v>
      </c>
      <c r="F20" s="17"/>
      <c r="G20" s="31"/>
      <c r="H20" s="31"/>
      <c r="I20" s="49"/>
      <c r="J20" s="54"/>
    </row>
    <row r="21" ht="16.8" spans="1:10">
      <c r="A21" s="18">
        <v>5</v>
      </c>
      <c r="B21" s="19" t="s">
        <v>28</v>
      </c>
      <c r="C21" s="20">
        <v>0</v>
      </c>
      <c r="D21" s="18">
        <v>0</v>
      </c>
      <c r="E21" s="20">
        <v>0</v>
      </c>
      <c r="F21" s="32">
        <v>1400</v>
      </c>
      <c r="G21" s="32">
        <v>0</v>
      </c>
      <c r="H21" s="32">
        <v>1400</v>
      </c>
      <c r="I21" s="51" t="s">
        <v>29</v>
      </c>
      <c r="J21" s="47" t="s">
        <v>30</v>
      </c>
    </row>
    <row r="22" customHeight="1" spans="1:10">
      <c r="A22" s="24"/>
      <c r="B22" s="25"/>
      <c r="C22" s="26"/>
      <c r="D22" s="24"/>
      <c r="E22" s="26"/>
      <c r="F22" s="34">
        <v>318</v>
      </c>
      <c r="G22" s="34">
        <v>0</v>
      </c>
      <c r="H22" s="34">
        <v>318</v>
      </c>
      <c r="I22" s="51" t="s">
        <v>31</v>
      </c>
      <c r="J22" s="48"/>
    </row>
    <row r="23" customHeight="1" spans="1:10">
      <c r="A23" s="24"/>
      <c r="B23" s="25"/>
      <c r="C23" s="26"/>
      <c r="D23" s="24"/>
      <c r="E23" s="26"/>
      <c r="F23" s="32">
        <v>664</v>
      </c>
      <c r="G23" s="34">
        <v>0</v>
      </c>
      <c r="H23" s="32">
        <v>664</v>
      </c>
      <c r="I23" s="51" t="s">
        <v>32</v>
      </c>
      <c r="J23" s="48"/>
    </row>
    <row r="24" customHeight="1" spans="1:10">
      <c r="A24" s="24"/>
      <c r="B24" s="25"/>
      <c r="C24" s="26"/>
      <c r="D24" s="24"/>
      <c r="E24" s="26"/>
      <c r="F24" s="32">
        <v>224</v>
      </c>
      <c r="G24" s="34">
        <v>0</v>
      </c>
      <c r="H24" s="32">
        <v>224</v>
      </c>
      <c r="I24" s="51" t="s">
        <v>33</v>
      </c>
      <c r="J24" s="48"/>
    </row>
    <row r="25" customHeight="1" spans="1:10">
      <c r="A25" s="24"/>
      <c r="B25" s="25"/>
      <c r="C25" s="26"/>
      <c r="D25" s="24"/>
      <c r="E25" s="26"/>
      <c r="F25" s="32">
        <v>810</v>
      </c>
      <c r="G25" s="34">
        <v>0</v>
      </c>
      <c r="H25" s="32">
        <v>810</v>
      </c>
      <c r="I25" s="51" t="s">
        <v>34</v>
      </c>
      <c r="J25" s="48"/>
    </row>
    <row r="26" customHeight="1" spans="1:10">
      <c r="A26" s="24"/>
      <c r="B26" s="25"/>
      <c r="C26" s="26"/>
      <c r="D26" s="24"/>
      <c r="E26" s="26"/>
      <c r="F26" s="32">
        <v>688</v>
      </c>
      <c r="G26" s="34">
        <v>0</v>
      </c>
      <c r="H26" s="32">
        <v>688</v>
      </c>
      <c r="I26" s="51" t="s">
        <v>35</v>
      </c>
      <c r="J26" s="48"/>
    </row>
    <row r="27" customHeight="1" spans="1:10">
      <c r="A27" s="24"/>
      <c r="B27" s="25"/>
      <c r="C27" s="26"/>
      <c r="D27" s="24"/>
      <c r="E27" s="26"/>
      <c r="F27" s="32">
        <v>432</v>
      </c>
      <c r="G27" s="34">
        <v>0</v>
      </c>
      <c r="H27" s="32">
        <v>432</v>
      </c>
      <c r="I27" s="51" t="s">
        <v>36</v>
      </c>
      <c r="J27" s="48"/>
    </row>
    <row r="28" customHeight="1" spans="1:10">
      <c r="A28" s="24"/>
      <c r="B28" s="25"/>
      <c r="C28" s="26"/>
      <c r="D28" s="24"/>
      <c r="E28" s="26"/>
      <c r="F28" s="32">
        <v>690</v>
      </c>
      <c r="G28" s="34">
        <v>0</v>
      </c>
      <c r="H28" s="32">
        <v>690</v>
      </c>
      <c r="I28" s="51" t="s">
        <v>37</v>
      </c>
      <c r="J28" s="48"/>
    </row>
    <row r="29" customHeight="1" spans="1:10">
      <c r="A29" s="24"/>
      <c r="B29" s="25"/>
      <c r="C29" s="26"/>
      <c r="D29" s="24"/>
      <c r="E29" s="26"/>
      <c r="F29" s="32">
        <v>416</v>
      </c>
      <c r="G29" s="34">
        <v>0</v>
      </c>
      <c r="H29" s="32">
        <v>416</v>
      </c>
      <c r="I29" s="51" t="s">
        <v>38</v>
      </c>
      <c r="J29" s="48"/>
    </row>
    <row r="30" customHeight="1" spans="1:10">
      <c r="A30" s="24"/>
      <c r="B30" s="25"/>
      <c r="C30" s="26"/>
      <c r="D30" s="24"/>
      <c r="E30" s="26"/>
      <c r="F30" s="32">
        <v>368</v>
      </c>
      <c r="G30" s="34">
        <v>0</v>
      </c>
      <c r="H30" s="32">
        <v>368</v>
      </c>
      <c r="I30" s="51" t="s">
        <v>39</v>
      </c>
      <c r="J30" s="48"/>
    </row>
    <row r="31" customHeight="1" spans="1:10">
      <c r="A31" s="24"/>
      <c r="B31" s="25"/>
      <c r="C31" s="26"/>
      <c r="D31" s="24"/>
      <c r="E31" s="26"/>
      <c r="F31" s="32">
        <v>473.7</v>
      </c>
      <c r="G31" s="34">
        <v>0</v>
      </c>
      <c r="H31" s="32">
        <v>473.7</v>
      </c>
      <c r="I31" s="51" t="s">
        <v>40</v>
      </c>
      <c r="J31" s="48"/>
    </row>
    <row r="32" customHeight="1" spans="1:10">
      <c r="A32" s="24"/>
      <c r="B32" s="25"/>
      <c r="C32" s="26"/>
      <c r="D32" s="24"/>
      <c r="E32" s="26"/>
      <c r="F32" s="32">
        <v>30</v>
      </c>
      <c r="G32" s="34">
        <v>0</v>
      </c>
      <c r="H32" s="32">
        <v>30</v>
      </c>
      <c r="I32" s="51" t="s">
        <v>41</v>
      </c>
      <c r="J32" s="48"/>
    </row>
    <row r="33" customHeight="1" spans="1:10">
      <c r="A33" s="24"/>
      <c r="B33" s="25"/>
      <c r="C33" s="26"/>
      <c r="D33" s="24"/>
      <c r="E33" s="26"/>
      <c r="F33" s="32">
        <v>45</v>
      </c>
      <c r="G33" s="34">
        <v>0</v>
      </c>
      <c r="H33" s="32">
        <v>45</v>
      </c>
      <c r="I33" s="51" t="s">
        <v>42</v>
      </c>
      <c r="J33" s="48"/>
    </row>
    <row r="34" customHeight="1" spans="1:10">
      <c r="A34" s="24"/>
      <c r="B34" s="25"/>
      <c r="C34" s="26"/>
      <c r="D34" s="24"/>
      <c r="E34" s="26"/>
      <c r="F34" s="32">
        <v>76.5</v>
      </c>
      <c r="G34" s="34">
        <v>0</v>
      </c>
      <c r="H34" s="32">
        <v>76.5</v>
      </c>
      <c r="I34" s="51" t="s">
        <v>43</v>
      </c>
      <c r="J34" s="48"/>
    </row>
    <row r="35" customHeight="1" spans="1:10">
      <c r="A35" s="24"/>
      <c r="B35" s="25"/>
      <c r="C35" s="26"/>
      <c r="D35" s="24"/>
      <c r="E35" s="26"/>
      <c r="F35" s="32">
        <v>96</v>
      </c>
      <c r="G35" s="34">
        <v>0</v>
      </c>
      <c r="H35" s="32">
        <v>96</v>
      </c>
      <c r="I35" s="51" t="s">
        <v>44</v>
      </c>
      <c r="J35" s="48"/>
    </row>
    <row r="36" customHeight="1" spans="1:10">
      <c r="A36" s="24"/>
      <c r="B36" s="25"/>
      <c r="C36" s="26"/>
      <c r="D36" s="24"/>
      <c r="E36" s="26"/>
      <c r="F36" s="32">
        <v>180</v>
      </c>
      <c r="G36" s="34">
        <v>0</v>
      </c>
      <c r="H36" s="32">
        <v>180</v>
      </c>
      <c r="I36" s="51" t="s">
        <v>45</v>
      </c>
      <c r="J36" s="48"/>
    </row>
    <row r="37" customHeight="1" spans="1:10">
      <c r="A37" s="24"/>
      <c r="B37" s="25"/>
      <c r="C37" s="26"/>
      <c r="D37" s="24"/>
      <c r="E37" s="26"/>
      <c r="F37" s="32">
        <v>30</v>
      </c>
      <c r="G37" s="34">
        <v>0</v>
      </c>
      <c r="H37" s="32">
        <v>30</v>
      </c>
      <c r="I37" s="51" t="s">
        <v>46</v>
      </c>
      <c r="J37" s="48"/>
    </row>
    <row r="38" customHeight="1" spans="1:10">
      <c r="A38" s="24"/>
      <c r="B38" s="25"/>
      <c r="C38" s="26"/>
      <c r="D38" s="24"/>
      <c r="E38" s="26"/>
      <c r="F38" s="32">
        <v>258.5</v>
      </c>
      <c r="G38" s="35">
        <v>0</v>
      </c>
      <c r="H38" s="32">
        <v>258.5</v>
      </c>
      <c r="I38" s="51" t="s">
        <v>47</v>
      </c>
      <c r="J38" s="48"/>
    </row>
    <row r="39" customHeight="1" spans="1:10">
      <c r="A39" s="24"/>
      <c r="B39" s="25"/>
      <c r="C39" s="26"/>
      <c r="D39" s="24"/>
      <c r="E39" s="26"/>
      <c r="F39" s="32">
        <v>447</v>
      </c>
      <c r="G39" s="34">
        <v>0</v>
      </c>
      <c r="H39" s="32">
        <v>447</v>
      </c>
      <c r="I39" s="51" t="s">
        <v>48</v>
      </c>
      <c r="J39" s="48"/>
    </row>
    <row r="40" customHeight="1" spans="1:10">
      <c r="A40" s="24"/>
      <c r="B40" s="25"/>
      <c r="C40" s="26"/>
      <c r="D40" s="24"/>
      <c r="E40" s="26"/>
      <c r="F40" s="32">
        <v>664</v>
      </c>
      <c r="G40" s="34">
        <v>0</v>
      </c>
      <c r="H40" s="32">
        <v>664</v>
      </c>
      <c r="I40" s="51" t="s">
        <v>49</v>
      </c>
      <c r="J40" s="48"/>
    </row>
    <row r="41" customHeight="1" spans="1:10">
      <c r="A41" s="24"/>
      <c r="B41" s="25"/>
      <c r="C41" s="26"/>
      <c r="D41" s="24"/>
      <c r="E41" s="26"/>
      <c r="F41" s="32">
        <v>83.35</v>
      </c>
      <c r="G41" s="34">
        <v>0</v>
      </c>
      <c r="H41" s="32">
        <v>83.35</v>
      </c>
      <c r="I41" s="51" t="s">
        <v>50</v>
      </c>
      <c r="J41" s="48"/>
    </row>
    <row r="42" customHeight="1" spans="1:10">
      <c r="A42" s="24"/>
      <c r="B42" s="25"/>
      <c r="C42" s="26"/>
      <c r="D42" s="24"/>
      <c r="E42" s="26"/>
      <c r="F42" s="32">
        <v>498</v>
      </c>
      <c r="G42" s="34">
        <v>0</v>
      </c>
      <c r="H42" s="32">
        <v>498</v>
      </c>
      <c r="I42" s="51" t="s">
        <v>51</v>
      </c>
      <c r="J42" s="48"/>
    </row>
    <row r="43" customHeight="1" spans="1:10">
      <c r="A43" s="24"/>
      <c r="B43" s="25"/>
      <c r="C43" s="26"/>
      <c r="D43" s="24"/>
      <c r="E43" s="26"/>
      <c r="F43" s="32">
        <v>896</v>
      </c>
      <c r="G43" s="34">
        <v>0</v>
      </c>
      <c r="H43" s="32">
        <v>896</v>
      </c>
      <c r="I43" s="51" t="s">
        <v>52</v>
      </c>
      <c r="J43" s="48"/>
    </row>
    <row r="44" customHeight="1" spans="1:10">
      <c r="A44" s="24"/>
      <c r="B44" s="25"/>
      <c r="C44" s="26"/>
      <c r="D44" s="24"/>
      <c r="E44" s="26"/>
      <c r="F44" s="32">
        <v>350</v>
      </c>
      <c r="G44" s="34">
        <v>0</v>
      </c>
      <c r="H44" s="32">
        <v>350</v>
      </c>
      <c r="I44" s="51" t="s">
        <v>53</v>
      </c>
      <c r="J44" s="48"/>
    </row>
    <row r="45" customHeight="1" spans="1:10">
      <c r="A45" s="24"/>
      <c r="B45" s="25"/>
      <c r="C45" s="26"/>
      <c r="D45" s="24"/>
      <c r="E45" s="26"/>
      <c r="F45" s="32">
        <v>1200</v>
      </c>
      <c r="G45" s="34">
        <v>0</v>
      </c>
      <c r="H45" s="32">
        <v>1200</v>
      </c>
      <c r="I45" s="51" t="s">
        <v>54</v>
      </c>
      <c r="J45" s="48"/>
    </row>
    <row r="46" s="1" customFormat="1" customHeight="1" spans="1:10">
      <c r="A46" s="15"/>
      <c r="B46" s="16" t="s">
        <v>55</v>
      </c>
      <c r="C46" s="17"/>
      <c r="D46" s="17"/>
      <c r="E46" s="17"/>
      <c r="F46" s="17">
        <f>SUM(F21:F45)</f>
        <v>11338.05</v>
      </c>
      <c r="G46" s="17">
        <f>SUM(G21:G45)</f>
        <v>0</v>
      </c>
      <c r="H46" s="17">
        <f>SUM(H21:H45)</f>
        <v>11338.05</v>
      </c>
      <c r="I46" s="56"/>
      <c r="J46" s="50"/>
    </row>
    <row r="47" customHeight="1" spans="1:10">
      <c r="A47" s="12">
        <v>6</v>
      </c>
      <c r="B47" s="13" t="s">
        <v>56</v>
      </c>
      <c r="C47" s="14">
        <v>0</v>
      </c>
      <c r="D47" s="12">
        <v>0</v>
      </c>
      <c r="E47" s="14">
        <f>C47*D47</f>
        <v>0</v>
      </c>
      <c r="F47" s="36"/>
      <c r="G47" s="37"/>
      <c r="I47" s="37"/>
      <c r="J47" s="47" t="s">
        <v>57</v>
      </c>
    </row>
    <row r="48" customHeight="1" spans="1:10">
      <c r="A48" s="12"/>
      <c r="B48" s="13"/>
      <c r="C48" s="14"/>
      <c r="D48" s="12"/>
      <c r="E48" s="14"/>
      <c r="F48" s="36"/>
      <c r="G48" s="37"/>
      <c r="H48" s="37"/>
      <c r="I48" s="37"/>
      <c r="J48" s="48"/>
    </row>
    <row r="49" customHeight="1" spans="1:10">
      <c r="A49" s="12"/>
      <c r="B49" s="13"/>
      <c r="C49" s="14"/>
      <c r="D49" s="12"/>
      <c r="E49" s="14"/>
      <c r="F49" s="14"/>
      <c r="G49" s="30"/>
      <c r="H49" s="30"/>
      <c r="I49" s="46"/>
      <c r="J49" s="53"/>
    </row>
    <row r="50" s="1" customFormat="1" customHeight="1" spans="1:10">
      <c r="A50" s="15"/>
      <c r="B50" s="16" t="s">
        <v>58</v>
      </c>
      <c r="C50" s="17">
        <f>SUM(C47)</f>
        <v>0</v>
      </c>
      <c r="D50" s="17">
        <f>SUM(D47)</f>
        <v>0</v>
      </c>
      <c r="E50" s="17">
        <f>SUM(E47)</f>
        <v>0</v>
      </c>
      <c r="F50" s="17"/>
      <c r="G50" s="31"/>
      <c r="H50" s="31"/>
      <c r="I50" s="49"/>
      <c r="J50" s="54"/>
    </row>
    <row r="51" customHeight="1" spans="1:10">
      <c r="A51" s="12">
        <v>7</v>
      </c>
      <c r="B51" s="13" t="s">
        <v>59</v>
      </c>
      <c r="C51" s="14">
        <v>0</v>
      </c>
      <c r="D51" s="12">
        <v>0</v>
      </c>
      <c r="E51" s="14">
        <f>C51*D51</f>
        <v>0</v>
      </c>
      <c r="F51" s="14"/>
      <c r="G51" s="30"/>
      <c r="H51" s="30"/>
      <c r="I51" s="46"/>
      <c r="J51" s="52"/>
    </row>
    <row r="52" customHeight="1" spans="1:10">
      <c r="A52" s="12"/>
      <c r="B52" s="13"/>
      <c r="C52" s="14"/>
      <c r="D52" s="12"/>
      <c r="E52" s="14"/>
      <c r="F52" s="14"/>
      <c r="G52" s="30"/>
      <c r="H52" s="30"/>
      <c r="I52" s="46"/>
      <c r="J52" s="53"/>
    </row>
    <row r="53" customHeight="1" spans="1:10">
      <c r="A53" s="12"/>
      <c r="B53" s="13"/>
      <c r="C53" s="14"/>
      <c r="D53" s="12"/>
      <c r="E53" s="14"/>
      <c r="F53" s="14"/>
      <c r="G53" s="30"/>
      <c r="H53" s="30"/>
      <c r="I53" s="46"/>
      <c r="J53" s="53"/>
    </row>
    <row r="54" customHeight="1" spans="1:10">
      <c r="A54" s="12"/>
      <c r="B54" s="13"/>
      <c r="C54" s="14"/>
      <c r="D54" s="12"/>
      <c r="E54" s="14"/>
      <c r="F54" s="14"/>
      <c r="G54" s="30"/>
      <c r="H54" s="30"/>
      <c r="I54" s="46"/>
      <c r="J54" s="53"/>
    </row>
    <row r="55" s="1" customFormat="1" customHeight="1" spans="1:10">
      <c r="A55" s="15"/>
      <c r="B55" s="16" t="s">
        <v>60</v>
      </c>
      <c r="C55" s="17">
        <f>SUM(C51)</f>
        <v>0</v>
      </c>
      <c r="D55" s="17">
        <f t="shared" ref="D55:E55" si="3">SUM(D51)</f>
        <v>0</v>
      </c>
      <c r="E55" s="17">
        <f t="shared" si="3"/>
        <v>0</v>
      </c>
      <c r="F55" s="17"/>
      <c r="G55" s="31"/>
      <c r="H55" s="31"/>
      <c r="I55" s="49"/>
      <c r="J55" s="54"/>
    </row>
    <row r="56" customHeight="1" spans="1:10">
      <c r="A56" s="12">
        <v>8</v>
      </c>
      <c r="B56" s="13" t="s">
        <v>61</v>
      </c>
      <c r="C56" s="14">
        <v>0</v>
      </c>
      <c r="D56" s="12">
        <v>0</v>
      </c>
      <c r="E56" s="14">
        <f>C56*D56</f>
        <v>0</v>
      </c>
      <c r="F56" s="14"/>
      <c r="G56" s="30"/>
      <c r="H56" s="30"/>
      <c r="I56" s="46"/>
      <c r="J56" s="52" t="s">
        <v>62</v>
      </c>
    </row>
    <row r="57" customHeight="1" spans="1:10">
      <c r="A57" s="12"/>
      <c r="B57" s="13"/>
      <c r="C57" s="14"/>
      <c r="D57" s="12"/>
      <c r="E57" s="14"/>
      <c r="F57" s="14"/>
      <c r="G57" s="30"/>
      <c r="H57" s="30"/>
      <c r="I57" s="46"/>
      <c r="J57" s="53"/>
    </row>
    <row r="58" s="1" customFormat="1" customHeight="1" spans="1:10">
      <c r="A58" s="15"/>
      <c r="B58" s="16" t="s">
        <v>63</v>
      </c>
      <c r="C58" s="17">
        <f>SUM(C56)</f>
        <v>0</v>
      </c>
      <c r="D58" s="17">
        <f t="shared" ref="D58:E58" si="4">SUM(D56)</f>
        <v>0</v>
      </c>
      <c r="E58" s="17">
        <f t="shared" si="4"/>
        <v>0</v>
      </c>
      <c r="F58" s="17"/>
      <c r="G58" s="31"/>
      <c r="H58" s="31"/>
      <c r="I58" s="49"/>
      <c r="J58" s="54"/>
    </row>
    <row r="59" customHeight="1" spans="1:10">
      <c r="A59" s="12">
        <v>9</v>
      </c>
      <c r="B59" s="13" t="s">
        <v>64</v>
      </c>
      <c r="C59" s="14">
        <v>0</v>
      </c>
      <c r="D59" s="12">
        <v>0</v>
      </c>
      <c r="E59" s="14">
        <v>0</v>
      </c>
      <c r="F59" s="14"/>
      <c r="G59" s="30"/>
      <c r="H59" s="30"/>
      <c r="I59" s="46"/>
      <c r="J59" s="47" t="s">
        <v>65</v>
      </c>
    </row>
    <row r="60" customHeight="1" spans="1:10">
      <c r="A60" s="12"/>
      <c r="B60" s="13"/>
      <c r="C60" s="14"/>
      <c r="D60" s="12"/>
      <c r="E60" s="14"/>
      <c r="F60" s="14"/>
      <c r="G60" s="30"/>
      <c r="H60" s="30"/>
      <c r="I60" s="46"/>
      <c r="J60" s="48"/>
    </row>
    <row r="61" customHeight="1" spans="1:10">
      <c r="A61" s="12"/>
      <c r="B61" s="13"/>
      <c r="C61" s="14"/>
      <c r="D61" s="12"/>
      <c r="E61" s="14"/>
      <c r="F61" s="14"/>
      <c r="G61" s="30"/>
      <c r="H61" s="30"/>
      <c r="I61" s="46"/>
      <c r="J61" s="48"/>
    </row>
    <row r="62" s="1" customFormat="1" customHeight="1" spans="1:10">
      <c r="A62" s="15"/>
      <c r="B62" s="16" t="s">
        <v>66</v>
      </c>
      <c r="C62" s="17"/>
      <c r="D62" s="17"/>
      <c r="E62" s="17"/>
      <c r="F62" s="17"/>
      <c r="G62" s="31"/>
      <c r="H62" s="31"/>
      <c r="I62" s="49"/>
      <c r="J62" s="50"/>
    </row>
    <row r="63" customHeight="1" spans="1:10">
      <c r="A63" s="18">
        <v>10</v>
      </c>
      <c r="B63" s="19" t="s">
        <v>67</v>
      </c>
      <c r="C63" s="20">
        <v>0</v>
      </c>
      <c r="D63" s="18">
        <v>0</v>
      </c>
      <c r="E63" s="20">
        <f>(C63*D63)</f>
        <v>0</v>
      </c>
      <c r="F63" s="32">
        <v>4798</v>
      </c>
      <c r="G63" s="32">
        <v>0</v>
      </c>
      <c r="H63" s="32">
        <v>4798</v>
      </c>
      <c r="I63" s="57" t="s">
        <v>68</v>
      </c>
      <c r="J63" s="52" t="s">
        <v>69</v>
      </c>
    </row>
    <row r="64" customHeight="1" spans="1:10">
      <c r="A64" s="24"/>
      <c r="B64" s="25"/>
      <c r="C64" s="26"/>
      <c r="D64" s="24"/>
      <c r="E64" s="26"/>
      <c r="F64" s="32">
        <v>720</v>
      </c>
      <c r="G64" s="32">
        <v>0</v>
      </c>
      <c r="H64" s="32">
        <v>720</v>
      </c>
      <c r="I64" s="58" t="s">
        <v>70</v>
      </c>
      <c r="J64" s="53"/>
    </row>
    <row r="65" customHeight="1" spans="1:10">
      <c r="A65" s="24"/>
      <c r="B65" s="25"/>
      <c r="C65" s="26"/>
      <c r="D65" s="24"/>
      <c r="E65" s="26"/>
      <c r="F65" s="32">
        <v>2286</v>
      </c>
      <c r="G65" s="32">
        <v>0</v>
      </c>
      <c r="H65" s="32">
        <v>2286</v>
      </c>
      <c r="I65" s="58" t="s">
        <v>71</v>
      </c>
      <c r="J65" s="53"/>
    </row>
    <row r="66" customHeight="1" spans="1:10">
      <c r="A66" s="24"/>
      <c r="B66" s="25"/>
      <c r="C66" s="26"/>
      <c r="D66" s="24"/>
      <c r="E66" s="26"/>
      <c r="F66" s="32">
        <v>388.7</v>
      </c>
      <c r="G66" s="32">
        <v>0</v>
      </c>
      <c r="H66" s="32">
        <v>388.7</v>
      </c>
      <c r="I66" s="58" t="s">
        <v>72</v>
      </c>
      <c r="J66" s="53"/>
    </row>
    <row r="67" customHeight="1" spans="1:10">
      <c r="A67" s="24"/>
      <c r="B67" s="25"/>
      <c r="C67" s="26"/>
      <c r="D67" s="24"/>
      <c r="E67" s="26"/>
      <c r="F67" s="32">
        <v>1727.98</v>
      </c>
      <c r="G67" s="32">
        <v>0</v>
      </c>
      <c r="H67" s="32">
        <v>1727.98</v>
      </c>
      <c r="I67" s="58" t="s">
        <v>73</v>
      </c>
      <c r="J67" s="53"/>
    </row>
    <row r="68" customHeight="1" spans="1:10">
      <c r="A68" s="24"/>
      <c r="B68" s="25"/>
      <c r="C68" s="26"/>
      <c r="D68" s="24"/>
      <c r="E68" s="26"/>
      <c r="F68" s="32">
        <v>1304.6</v>
      </c>
      <c r="G68" s="32">
        <v>0</v>
      </c>
      <c r="H68" s="32">
        <v>1304.6</v>
      </c>
      <c r="I68" s="58" t="s">
        <v>74</v>
      </c>
      <c r="J68" s="53"/>
    </row>
    <row r="69" customHeight="1" spans="1:10">
      <c r="A69" s="24"/>
      <c r="B69" s="25"/>
      <c r="C69" s="26"/>
      <c r="D69" s="24"/>
      <c r="E69" s="26"/>
      <c r="F69" s="32">
        <v>518.5</v>
      </c>
      <c r="G69" s="32">
        <v>0</v>
      </c>
      <c r="H69" s="32">
        <v>518.5</v>
      </c>
      <c r="I69" s="58" t="s">
        <v>75</v>
      </c>
      <c r="J69" s="53"/>
    </row>
    <row r="70" customHeight="1" spans="1:10">
      <c r="A70" s="24"/>
      <c r="B70" s="25"/>
      <c r="C70" s="26"/>
      <c r="D70" s="24"/>
      <c r="E70" s="26"/>
      <c r="F70" s="32">
        <v>462.83</v>
      </c>
      <c r="G70" s="32">
        <v>0</v>
      </c>
      <c r="H70" s="32">
        <v>462.83</v>
      </c>
      <c r="I70" s="58" t="s">
        <v>76</v>
      </c>
      <c r="J70" s="53"/>
    </row>
    <row r="71" customHeight="1" spans="1:10">
      <c r="A71" s="24"/>
      <c r="B71" s="25"/>
      <c r="C71" s="26"/>
      <c r="D71" s="24"/>
      <c r="E71" s="26"/>
      <c r="F71" s="32">
        <v>2540</v>
      </c>
      <c r="G71" s="32">
        <v>0</v>
      </c>
      <c r="H71" s="32">
        <v>2540</v>
      </c>
      <c r="I71" s="66" t="s">
        <v>77</v>
      </c>
      <c r="J71" s="53"/>
    </row>
    <row r="72" s="1" customFormat="1" customHeight="1" spans="1:10">
      <c r="A72" s="15"/>
      <c r="B72" s="16" t="s">
        <v>78</v>
      </c>
      <c r="C72" s="31"/>
      <c r="D72" s="31"/>
      <c r="E72" s="31"/>
      <c r="F72" s="17">
        <f t="shared" ref="F72:H72" si="5">SUM(F63:F71)</f>
        <v>14746.61</v>
      </c>
      <c r="G72" s="17">
        <f t="shared" si="5"/>
        <v>0</v>
      </c>
      <c r="H72" s="17">
        <f t="shared" si="5"/>
        <v>14746.61</v>
      </c>
      <c r="I72" s="49"/>
      <c r="J72" s="54"/>
    </row>
    <row r="73" customHeight="1" spans="1:10">
      <c r="A73" s="15"/>
      <c r="B73" s="16" t="s">
        <v>79</v>
      </c>
      <c r="C73" s="17">
        <f>(C63)</f>
        <v>0</v>
      </c>
      <c r="D73" s="17">
        <f>(D63)</f>
        <v>0</v>
      </c>
      <c r="E73" s="17">
        <f>(E63)</f>
        <v>0</v>
      </c>
      <c r="F73" s="17">
        <f>F72+F46+F18</f>
        <v>26903.16</v>
      </c>
      <c r="G73" s="17">
        <f>SUM(G16:G72)</f>
        <v>0</v>
      </c>
      <c r="H73" s="17">
        <f>F73-G73</f>
        <v>26903.16</v>
      </c>
      <c r="I73" s="49"/>
      <c r="J73" s="67"/>
    </row>
    <row r="77" customHeight="1" spans="1:9">
      <c r="A77" s="59" t="s">
        <v>80</v>
      </c>
      <c r="B77" s="60"/>
      <c r="C77" s="61" t="s">
        <v>81</v>
      </c>
      <c r="D77" s="61"/>
      <c r="E77" s="61" t="s">
        <v>82</v>
      </c>
      <c r="F77" s="61"/>
      <c r="G77" s="61" t="s">
        <v>83</v>
      </c>
      <c r="H77" s="61"/>
      <c r="I77" s="68" t="s">
        <v>84</v>
      </c>
    </row>
    <row r="78" customHeight="1" spans="1:9">
      <c r="A78" s="62">
        <v>0</v>
      </c>
      <c r="B78" s="63"/>
      <c r="C78" s="63">
        <f>F73</f>
        <v>26903.16</v>
      </c>
      <c r="D78" s="63"/>
      <c r="E78" s="63">
        <f>G73</f>
        <v>0</v>
      </c>
      <c r="F78" s="63"/>
      <c r="G78" s="63">
        <f>H73</f>
        <v>26903.16</v>
      </c>
      <c r="H78" s="63"/>
      <c r="I78" s="69">
        <f>C78-A78</f>
        <v>26903.16</v>
      </c>
    </row>
    <row r="80" customHeight="1" spans="1:9">
      <c r="A80" s="64" t="s">
        <v>85</v>
      </c>
      <c r="B80" s="1"/>
      <c r="C80" s="65" t="s">
        <v>86</v>
      </c>
      <c r="D80" s="64"/>
      <c r="E80" s="64" t="s">
        <v>87</v>
      </c>
      <c r="F80" s="64"/>
      <c r="G80" s="64" t="s">
        <v>88</v>
      </c>
      <c r="H80" s="64"/>
      <c r="I80" s="70"/>
    </row>
  </sheetData>
  <mergeCells count="71">
    <mergeCell ref="C2:H2"/>
    <mergeCell ref="C6:E6"/>
    <mergeCell ref="F6:I6"/>
    <mergeCell ref="A77:B77"/>
    <mergeCell ref="C77:D77"/>
    <mergeCell ref="E77:F77"/>
    <mergeCell ref="G77:H77"/>
    <mergeCell ref="A78:B78"/>
    <mergeCell ref="C78:D78"/>
    <mergeCell ref="E78:F78"/>
    <mergeCell ref="G78:H78"/>
    <mergeCell ref="A6:A7"/>
    <mergeCell ref="A8:A10"/>
    <mergeCell ref="A12:A13"/>
    <mergeCell ref="A15:A17"/>
    <mergeCell ref="A21:A45"/>
    <mergeCell ref="A47:A49"/>
    <mergeCell ref="A51:A54"/>
    <mergeCell ref="A56:A57"/>
    <mergeCell ref="A59:A61"/>
    <mergeCell ref="A63:A71"/>
    <mergeCell ref="B6:B7"/>
    <mergeCell ref="B8:B10"/>
    <mergeCell ref="B12:B13"/>
    <mergeCell ref="B15:B17"/>
    <mergeCell ref="B21:B45"/>
    <mergeCell ref="B47:B49"/>
    <mergeCell ref="B51:B54"/>
    <mergeCell ref="B56:B57"/>
    <mergeCell ref="B59:B61"/>
    <mergeCell ref="B63:B71"/>
    <mergeCell ref="C8:C10"/>
    <mergeCell ref="C12:C13"/>
    <mergeCell ref="C15:C17"/>
    <mergeCell ref="C21:C45"/>
    <mergeCell ref="C47:C49"/>
    <mergeCell ref="C51:C54"/>
    <mergeCell ref="C56:C57"/>
    <mergeCell ref="C59:C61"/>
    <mergeCell ref="C63:C71"/>
    <mergeCell ref="D8:D10"/>
    <mergeCell ref="D12:D13"/>
    <mergeCell ref="D15:D17"/>
    <mergeCell ref="D21:D45"/>
    <mergeCell ref="D47:D49"/>
    <mergeCell ref="D51:D54"/>
    <mergeCell ref="D56:D57"/>
    <mergeCell ref="D59:D61"/>
    <mergeCell ref="D63:D71"/>
    <mergeCell ref="E8:E10"/>
    <mergeCell ref="E12:E13"/>
    <mergeCell ref="E15:E17"/>
    <mergeCell ref="E21:E45"/>
    <mergeCell ref="E47:E49"/>
    <mergeCell ref="E51:E54"/>
    <mergeCell ref="E56:E57"/>
    <mergeCell ref="E59:E61"/>
    <mergeCell ref="E63:E71"/>
    <mergeCell ref="J4:J5"/>
    <mergeCell ref="J6:J7"/>
    <mergeCell ref="J8:J11"/>
    <mergeCell ref="J12:J14"/>
    <mergeCell ref="J15:J18"/>
    <mergeCell ref="J19:J20"/>
    <mergeCell ref="J21:J46"/>
    <mergeCell ref="J47:J50"/>
    <mergeCell ref="J51:J55"/>
    <mergeCell ref="J56:J58"/>
    <mergeCell ref="J59:J62"/>
    <mergeCell ref="J63:J72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2014-04-28T00:52:00Z</dcterms:created>
  <cp:lastPrinted>2023-12-30T16:24:00Z</cp:lastPrinted>
  <dcterms:modified xsi:type="dcterms:W3CDTF">2025-03-05T11:48:19Z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25D748B788142E1F7879C5670D17C5E5_43</vt:lpwstr>
  </property>
</Properties>
</file>