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员工差旅明细!$A$1:$K$56</definedName>
  </definedNames>
  <calcPr calcId="144525" concurrentCalc="0"/>
</workbook>
</file>

<file path=xl/sharedStrings.xml><?xml version="1.0" encoding="utf-8"?>
<sst xmlns="http://schemas.openxmlformats.org/spreadsheetml/2006/main" count="94">
  <si>
    <t>【借款报销单】</t>
  </si>
  <si>
    <t>团号：KMJB-180722-ANS291</t>
  </si>
  <si>
    <t>会议日期：2018年7月22日-25日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</si>
  <si>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</si>
  <si>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</si>
  <si>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</si>
  <si>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</si>
  <si>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</si>
  <si>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</si>
  <si>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</si>
  <si>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</si>
  <si>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</si>
  <si>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</si>
  <si>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</si>
  <si>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</si>
  <si>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</si>
  <si>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</si>
  <si>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</si>
  <si>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</si>
  <si>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</si>
  <si>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</si>
  <si>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</si>
  <si>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</si>
  <si>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</si>
  <si>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</si>
  <si>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酒水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</si>
  <si>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</si>
  <si>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</si>
  <si>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</si>
  <si>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</si>
  <si>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</si>
  <si>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</si>
  <si>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</si>
  <si>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</si>
  <si>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</si>
  <si>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</si>
  <si>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</si>
  <si>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</si>
  <si>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</si>
  <si>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</si>
  <si>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</si>
  <si>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</si>
  <si>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</si>
  <si>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</si>
  <si>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</si>
  <si>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</si>
  <si>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</si>
  <si>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</si>
  <si>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</si>
  <si>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</si>
  <si>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</si>
  <si>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</si>
  <si>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</si>
  <si>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</si>
  <si>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</si>
  <si>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</si>
  <si>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</si>
  <si>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</si>
  <si>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</si>
  <si>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</si>
  <si>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西安</t>
  </si>
  <si>
    <t>部门:</t>
  </si>
  <si>
    <t>会将2部B组</t>
  </si>
  <si>
    <t>发生日期:</t>
  </si>
  <si>
    <t>7月21日-25日</t>
  </si>
  <si>
    <t>报销日期:</t>
  </si>
  <si>
    <t>团号:</t>
  </si>
  <si>
    <t>KMJB-180722-ANS291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</si>
  <si>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</si>
  <si>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</si>
  <si>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</si>
  <si>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</si>
  <si>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</si>
  <si>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</si>
  <si>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</si>
  <si>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</si>
  <si>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</si>
  <si>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</si>
  <si>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7月19日东坝-IFC</t>
  </si>
  <si>
    <t>7月19日IFC-公司</t>
  </si>
  <si>
    <t>7月21日东坝-机场</t>
  </si>
  <si>
    <t>7月21-23日机场-酒店；
西安饭店-酒店</t>
  </si>
  <si>
    <t>住宿费</t>
  </si>
  <si>
    <t>餐费</t>
  </si>
  <si>
    <t>7月21-25日用餐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</si>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</sst>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yyyy&quot;年&quot;m&quot;月&quot;d&quot;日&quot;;@"/>
    <numFmt numFmtId="181" formatCode="m&quot;月&quot;d&quot;日&quot;;@"/>
    <numFmt numFmtId="182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1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3" borderId="18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8" fillId="24" borderId="23" applyNumberFormat="0" applyAlignment="0" applyProtection="0">
      <alignment vertical="center"/>
    </xf>
    <xf numFmtId="0" fontId="21" fillId="24" borderId="17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80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8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2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2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workbookViewId="0">
      <selection activeCell="I57" sqref="I57"/>
    </sheetView>
  </sheetViews>
  <sheetFormatPr defaultColWidth="9" defaultRowHeight="21" customHeight="1"/>
  <cols>
    <col min="1" max="1" width="9" style="61"/>
    <col min="2" max="2" width="16.75" customWidth="1"/>
    <col min="3" max="3" width="14.25" style="62" customWidth="1"/>
    <col min="5" max="5" width="12.875" customWidth="1"/>
    <col min="6" max="6" width="14.875" customWidth="1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3"/>
      <c r="J2" s="93"/>
      <c r="K2" s="93"/>
      <c r="L2" s="93"/>
    </row>
    <row r="4" customHeight="1" spans="8:10">
      <c r="H4" s="63" t="s">
        <v>1</v>
      </c>
      <c r="I4" s="63"/>
      <c r="J4" s="63" t="s">
        <v>2</v>
      </c>
    </row>
    <row r="5" customHeight="1" spans="8:10">
      <c r="H5" s="64"/>
      <c r="I5" s="64"/>
      <c r="J5" s="64"/>
    </row>
    <row r="6" customHeight="1" spans="1:10">
      <c r="A6" s="65" t="s">
        <v>3</v>
      </c>
      <c r="B6" s="66" t="s">
        <v>4</v>
      </c>
      <c r="C6" s="67" t="s">
        <v>5</v>
      </c>
      <c r="D6" s="67"/>
      <c r="E6" s="67"/>
      <c r="F6" s="68" t="s">
        <v>6</v>
      </c>
      <c r="G6" s="68"/>
      <c r="H6" s="68"/>
      <c r="I6" s="68"/>
      <c r="J6" s="66" t="s">
        <v>7</v>
      </c>
    </row>
    <row r="7" customHeight="1" spans="1:10">
      <c r="A7" s="65"/>
      <c r="B7" s="66"/>
      <c r="C7" s="69" t="s">
        <v>8</v>
      </c>
      <c r="D7" s="70" t="s">
        <v>9</v>
      </c>
      <c r="E7" s="67" t="s">
        <v>10</v>
      </c>
      <c r="F7" s="68" t="s">
        <v>11</v>
      </c>
      <c r="G7" s="68" t="s">
        <v>12</v>
      </c>
      <c r="H7" s="68" t="s">
        <v>13</v>
      </c>
      <c r="I7" s="68" t="s">
        <v>14</v>
      </c>
      <c r="J7" s="66"/>
    </row>
    <row r="8" customHeight="1" spans="1:10">
      <c r="A8" s="71">
        <v>1</v>
      </c>
      <c r="B8" s="72" t="s">
        <v>15</v>
      </c>
      <c r="C8" s="73">
        <v>0</v>
      </c>
      <c r="D8" s="74"/>
      <c r="E8" s="73">
        <f>C8*D8</f>
        <v>0</v>
      </c>
      <c r="F8" s="73">
        <v>0</v>
      </c>
      <c r="G8" s="73">
        <v>0</v>
      </c>
      <c r="H8" s="73">
        <f t="shared" ref="H8:H47" si="0">F8+G8</f>
        <v>0</v>
      </c>
      <c r="I8" s="94"/>
      <c r="J8" s="95" t="s">
        <v>16</v>
      </c>
    </row>
    <row r="9" customHeight="1" spans="1:10">
      <c r="A9" s="71"/>
      <c r="B9" s="72"/>
      <c r="C9" s="73"/>
      <c r="D9" s="74"/>
      <c r="E9" s="73"/>
      <c r="F9" s="73">
        <v>0</v>
      </c>
      <c r="G9" s="73">
        <v>0</v>
      </c>
      <c r="H9" s="73">
        <f t="shared" si="0"/>
        <v>0</v>
      </c>
      <c r="I9" s="94"/>
      <c r="J9" s="96"/>
    </row>
    <row r="10" customHeight="1" spans="1:10">
      <c r="A10" s="71"/>
      <c r="B10" s="72"/>
      <c r="C10" s="73"/>
      <c r="D10" s="74"/>
      <c r="E10" s="73"/>
      <c r="F10" s="73">
        <v>0</v>
      </c>
      <c r="G10" s="73">
        <v>0</v>
      </c>
      <c r="H10" s="73">
        <f t="shared" si="0"/>
        <v>0</v>
      </c>
      <c r="I10" s="94"/>
      <c r="J10" s="96"/>
    </row>
    <row r="11" customHeight="1" spans="1:10">
      <c r="A11" s="71"/>
      <c r="B11" s="72"/>
      <c r="C11" s="73"/>
      <c r="D11" s="74"/>
      <c r="E11" s="73"/>
      <c r="F11" s="73">
        <v>0</v>
      </c>
      <c r="G11" s="73">
        <v>0</v>
      </c>
      <c r="H11" s="73">
        <f t="shared" si="0"/>
        <v>0</v>
      </c>
      <c r="I11" s="94"/>
      <c r="J11" s="96"/>
    </row>
    <row r="12" customHeight="1" spans="1:10">
      <c r="A12" s="71"/>
      <c r="B12" s="72"/>
      <c r="C12" s="73"/>
      <c r="D12" s="74"/>
      <c r="E12" s="73"/>
      <c r="F12" s="73">
        <v>0</v>
      </c>
      <c r="G12" s="73">
        <v>0</v>
      </c>
      <c r="H12" s="73">
        <f t="shared" si="0"/>
        <v>0</v>
      </c>
      <c r="I12" s="94"/>
      <c r="J12" s="96"/>
    </row>
    <row r="13" s="60" customFormat="1" customHeight="1" spans="1:10">
      <c r="A13" s="75"/>
      <c r="B13" s="76" t="s">
        <v>17</v>
      </c>
      <c r="C13" s="77">
        <f>SUM(C8)</f>
        <v>0</v>
      </c>
      <c r="D13" s="77">
        <f>SUM(D8)</f>
        <v>0</v>
      </c>
      <c r="E13" s="77">
        <f>SUM(E8)</f>
        <v>0</v>
      </c>
      <c r="F13" s="77">
        <f>SUM(F8:F12)</f>
        <v>0</v>
      </c>
      <c r="G13" s="77">
        <f t="shared" ref="G13:H13" si="1">SUM(G8:G12)</f>
        <v>0</v>
      </c>
      <c r="H13" s="77">
        <f t="shared" si="1"/>
        <v>0</v>
      </c>
      <c r="I13" s="97"/>
      <c r="J13" s="98"/>
    </row>
    <row r="14" customHeight="1" spans="1:10">
      <c r="A14" s="78">
        <v>2</v>
      </c>
      <c r="B14" s="79" t="s">
        <v>18</v>
      </c>
      <c r="C14" s="80">
        <v>0</v>
      </c>
      <c r="D14" s="78"/>
      <c r="E14" s="80">
        <f t="shared" ref="E14:E45" si="2">C14*D14</f>
        <v>0</v>
      </c>
      <c r="F14" s="73">
        <v>0</v>
      </c>
      <c r="G14" s="73">
        <v>0</v>
      </c>
      <c r="H14" s="73">
        <f t="shared" si="0"/>
        <v>0</v>
      </c>
      <c r="I14" s="94"/>
      <c r="J14" s="95" t="s">
        <v>19</v>
      </c>
    </row>
    <row r="15" customHeight="1" spans="1:10">
      <c r="A15" s="81"/>
      <c r="B15" s="82"/>
      <c r="C15" s="83"/>
      <c r="D15" s="81"/>
      <c r="E15" s="83"/>
      <c r="F15" s="73">
        <v>0</v>
      </c>
      <c r="G15" s="73">
        <v>0</v>
      </c>
      <c r="H15" s="73">
        <f t="shared" ref="H15" si="3">F15+G15</f>
        <v>0</v>
      </c>
      <c r="I15" s="94"/>
      <c r="J15" s="96"/>
    </row>
    <row r="16" s="60" customFormat="1" customHeight="1" spans="1:10">
      <c r="A16" s="75"/>
      <c r="B16" s="76" t="s">
        <v>20</v>
      </c>
      <c r="C16" s="77">
        <f>SUM(C14)</f>
        <v>0</v>
      </c>
      <c r="D16" s="77">
        <f>SUM(D14)</f>
        <v>0</v>
      </c>
      <c r="E16" s="77">
        <f>SUM(E14)</f>
        <v>0</v>
      </c>
      <c r="F16" s="77">
        <f>SUM(F14:F15)</f>
        <v>0</v>
      </c>
      <c r="G16" s="77">
        <f>SUM(G14:G15)</f>
        <v>0</v>
      </c>
      <c r="H16" s="77">
        <f>SUM(H14:H15)</f>
        <v>0</v>
      </c>
      <c r="I16" s="97"/>
      <c r="J16" s="98"/>
    </row>
    <row r="17" customHeight="1" spans="1:10">
      <c r="A17" s="71">
        <v>3</v>
      </c>
      <c r="B17" s="72" t="s">
        <v>21</v>
      </c>
      <c r="C17" s="73">
        <v>0</v>
      </c>
      <c r="D17" s="74"/>
      <c r="E17" s="73">
        <f t="shared" si="2"/>
        <v>0</v>
      </c>
      <c r="F17" s="73">
        <v>0</v>
      </c>
      <c r="G17" s="73">
        <v>0</v>
      </c>
      <c r="H17" s="73">
        <f t="shared" si="0"/>
        <v>0</v>
      </c>
      <c r="I17" s="94"/>
      <c r="J17" s="99" t="s">
        <v>22</v>
      </c>
    </row>
    <row r="18" customHeight="1" spans="1:10">
      <c r="A18" s="71"/>
      <c r="B18" s="72"/>
      <c r="C18" s="73"/>
      <c r="D18" s="74"/>
      <c r="E18" s="73"/>
      <c r="F18" s="73">
        <v>0</v>
      </c>
      <c r="G18" s="73">
        <v>0</v>
      </c>
      <c r="H18" s="73">
        <f t="shared" si="0"/>
        <v>0</v>
      </c>
      <c r="I18" s="94"/>
      <c r="J18" s="100"/>
    </row>
    <row r="19" customHeight="1" spans="1:10">
      <c r="A19" s="71"/>
      <c r="B19" s="72"/>
      <c r="C19" s="73"/>
      <c r="D19" s="74"/>
      <c r="E19" s="73"/>
      <c r="F19" s="73">
        <v>0</v>
      </c>
      <c r="G19" s="73">
        <v>0</v>
      </c>
      <c r="H19" s="73">
        <f t="shared" si="0"/>
        <v>0</v>
      </c>
      <c r="I19" s="94"/>
      <c r="J19" s="100"/>
    </row>
    <row r="20" customHeight="1" spans="1:10">
      <c r="A20" s="71"/>
      <c r="B20" s="72"/>
      <c r="C20" s="73"/>
      <c r="D20" s="74"/>
      <c r="E20" s="73"/>
      <c r="F20" s="73">
        <v>0</v>
      </c>
      <c r="G20" s="73">
        <v>0</v>
      </c>
      <c r="H20" s="73">
        <f t="shared" si="0"/>
        <v>0</v>
      </c>
      <c r="I20" s="94"/>
      <c r="J20" s="100"/>
    </row>
    <row r="21" s="60" customFormat="1" customHeight="1" spans="1:10">
      <c r="A21" s="75"/>
      <c r="B21" s="76" t="s">
        <v>23</v>
      </c>
      <c r="C21" s="77">
        <f>SUM(C17)</f>
        <v>0</v>
      </c>
      <c r="D21" s="77">
        <f t="shared" ref="D21:E21" si="4">SUM(D17)</f>
        <v>0</v>
      </c>
      <c r="E21" s="77">
        <f t="shared" si="4"/>
        <v>0</v>
      </c>
      <c r="F21" s="77">
        <f>SUM(F17:F20)</f>
        <v>0</v>
      </c>
      <c r="G21" s="77">
        <f t="shared" ref="G21:H21" si="5">SUM(G17:G20)</f>
        <v>0</v>
      </c>
      <c r="H21" s="77">
        <f t="shared" si="5"/>
        <v>0</v>
      </c>
      <c r="I21" s="97"/>
      <c r="J21" s="101"/>
    </row>
    <row r="22" customHeight="1" spans="1:10">
      <c r="A22" s="71">
        <v>4</v>
      </c>
      <c r="B22" s="72" t="s">
        <v>24</v>
      </c>
      <c r="C22" s="73">
        <v>5000</v>
      </c>
      <c r="D22" s="74">
        <v>1</v>
      </c>
      <c r="E22" s="73">
        <f t="shared" si="2"/>
        <v>5000</v>
      </c>
      <c r="F22" s="73">
        <v>4199</v>
      </c>
      <c r="G22" s="73">
        <v>0</v>
      </c>
      <c r="H22" s="73">
        <f t="shared" si="0"/>
        <v>4199</v>
      </c>
      <c r="I22" s="94" t="s">
        <v>25</v>
      </c>
      <c r="J22" s="99" t="s">
        <v>26</v>
      </c>
    </row>
    <row r="23" customHeight="1" spans="1:10">
      <c r="A23" s="71"/>
      <c r="B23" s="72"/>
      <c r="C23" s="73"/>
      <c r="D23" s="74"/>
      <c r="E23" s="73"/>
      <c r="F23" s="73">
        <v>0</v>
      </c>
      <c r="G23" s="73">
        <v>0</v>
      </c>
      <c r="H23" s="73">
        <f t="shared" si="0"/>
        <v>0</v>
      </c>
      <c r="I23" s="94"/>
      <c r="J23" s="100"/>
    </row>
    <row r="24" s="60" customFormat="1" customHeight="1" spans="1:10">
      <c r="A24" s="75"/>
      <c r="B24" s="76" t="s">
        <v>27</v>
      </c>
      <c r="C24" s="77">
        <f>SUM(C22)</f>
        <v>5000</v>
      </c>
      <c r="D24" s="77">
        <f t="shared" ref="D24:E24" si="6">SUM(D22)</f>
        <v>1</v>
      </c>
      <c r="E24" s="77">
        <f t="shared" si="6"/>
        <v>5000</v>
      </c>
      <c r="F24" s="77">
        <f>SUM(F22:F23)</f>
        <v>4199</v>
      </c>
      <c r="G24" s="77">
        <f t="shared" ref="G24:H24" si="7">SUM(G22:G23)</f>
        <v>0</v>
      </c>
      <c r="H24" s="77">
        <f t="shared" si="7"/>
        <v>4199</v>
      </c>
      <c r="I24" s="97"/>
      <c r="J24" s="101"/>
    </row>
    <row r="25" customHeight="1" spans="1:10">
      <c r="A25" s="78">
        <v>5</v>
      </c>
      <c r="B25" s="79" t="s">
        <v>28</v>
      </c>
      <c r="C25" s="80">
        <v>5000</v>
      </c>
      <c r="D25" s="78">
        <v>1</v>
      </c>
      <c r="E25" s="80">
        <f t="shared" si="2"/>
        <v>5000</v>
      </c>
      <c r="F25" s="73">
        <v>0</v>
      </c>
      <c r="G25" s="73">
        <v>0</v>
      </c>
      <c r="H25" s="73">
        <f t="shared" si="0"/>
        <v>0</v>
      </c>
      <c r="I25" s="94"/>
      <c r="J25" s="95" t="s">
        <v>29</v>
      </c>
    </row>
    <row r="26" customHeight="1" spans="1:10">
      <c r="A26" s="81"/>
      <c r="B26" s="82"/>
      <c r="C26" s="83"/>
      <c r="D26" s="81"/>
      <c r="E26" s="83"/>
      <c r="F26" s="73">
        <v>0</v>
      </c>
      <c r="G26" s="73">
        <v>0</v>
      </c>
      <c r="H26" s="73">
        <f t="shared" ref="H26" si="8">F26+G26</f>
        <v>0</v>
      </c>
      <c r="I26" s="94"/>
      <c r="J26" s="96"/>
    </row>
    <row r="27" s="60" customFormat="1" customHeight="1" spans="1:10">
      <c r="A27" s="75"/>
      <c r="B27" s="76" t="s">
        <v>30</v>
      </c>
      <c r="C27" s="77">
        <f>SUM(C25)</f>
        <v>5000</v>
      </c>
      <c r="D27" s="77">
        <f t="shared" ref="D27:E27" si="9">SUM(D25)</f>
        <v>1</v>
      </c>
      <c r="E27" s="77">
        <f t="shared" si="9"/>
        <v>5000</v>
      </c>
      <c r="F27" s="77">
        <v>0</v>
      </c>
      <c r="G27" s="77">
        <f>SUM(G25:G26)</f>
        <v>0</v>
      </c>
      <c r="H27" s="77">
        <f t="shared" ref="H27" si="10">SUM(H25:H26)</f>
        <v>0</v>
      </c>
      <c r="I27" s="97"/>
      <c r="J27" s="98"/>
    </row>
    <row r="28" customHeight="1" spans="1:10">
      <c r="A28" s="71">
        <v>6</v>
      </c>
      <c r="B28" s="72" t="s">
        <v>31</v>
      </c>
      <c r="C28" s="73">
        <v>0</v>
      </c>
      <c r="D28" s="74"/>
      <c r="E28" s="73">
        <f t="shared" si="2"/>
        <v>0</v>
      </c>
      <c r="F28" s="73">
        <v>0</v>
      </c>
      <c r="G28" s="73">
        <v>0</v>
      </c>
      <c r="H28" s="73">
        <f t="shared" si="0"/>
        <v>0</v>
      </c>
      <c r="I28" s="94"/>
      <c r="J28" s="95" t="s">
        <v>32</v>
      </c>
    </row>
    <row r="29" customHeight="1" spans="1:10">
      <c r="A29" s="71"/>
      <c r="B29" s="72"/>
      <c r="C29" s="73"/>
      <c r="D29" s="74"/>
      <c r="E29" s="73"/>
      <c r="F29" s="73">
        <v>0</v>
      </c>
      <c r="G29" s="73">
        <v>0</v>
      </c>
      <c r="H29" s="73">
        <f t="shared" si="0"/>
        <v>0</v>
      </c>
      <c r="I29" s="94"/>
      <c r="J29" s="100"/>
    </row>
    <row r="30" customHeight="1" spans="1:10">
      <c r="A30" s="71"/>
      <c r="B30" s="72"/>
      <c r="C30" s="73"/>
      <c r="D30" s="74"/>
      <c r="E30" s="73"/>
      <c r="F30" s="73">
        <v>0</v>
      </c>
      <c r="G30" s="73">
        <v>0</v>
      </c>
      <c r="H30" s="73">
        <f t="shared" si="0"/>
        <v>0</v>
      </c>
      <c r="I30" s="94"/>
      <c r="J30" s="100"/>
    </row>
    <row r="31" customHeight="1" spans="1:10">
      <c r="A31" s="71"/>
      <c r="B31" s="72"/>
      <c r="C31" s="73"/>
      <c r="D31" s="74"/>
      <c r="E31" s="73"/>
      <c r="F31" s="73">
        <v>0</v>
      </c>
      <c r="G31" s="73">
        <v>0</v>
      </c>
      <c r="H31" s="73">
        <f t="shared" si="0"/>
        <v>0</v>
      </c>
      <c r="I31" s="94"/>
      <c r="J31" s="100"/>
    </row>
    <row r="32" s="60" customFormat="1" customHeight="1" spans="1:10">
      <c r="A32" s="75"/>
      <c r="B32" s="76" t="s">
        <v>33</v>
      </c>
      <c r="C32" s="77">
        <f>SUM(C28)</f>
        <v>0</v>
      </c>
      <c r="D32" s="77">
        <f t="shared" ref="D32:E32" si="11">SUM(D28)</f>
        <v>0</v>
      </c>
      <c r="E32" s="77">
        <f t="shared" si="11"/>
        <v>0</v>
      </c>
      <c r="F32" s="77">
        <f>SUM(F28:F31)</f>
        <v>0</v>
      </c>
      <c r="G32" s="77">
        <f t="shared" ref="G32:H32" si="12">SUM(G28:G31)</f>
        <v>0</v>
      </c>
      <c r="H32" s="77">
        <f t="shared" si="12"/>
        <v>0</v>
      </c>
      <c r="I32" s="97"/>
      <c r="J32" s="101"/>
    </row>
    <row r="33" customHeight="1" spans="1:10">
      <c r="A33" s="71">
        <v>7</v>
      </c>
      <c r="B33" s="72" t="s">
        <v>34</v>
      </c>
      <c r="C33" s="73">
        <v>0</v>
      </c>
      <c r="D33" s="74"/>
      <c r="E33" s="73">
        <f t="shared" si="2"/>
        <v>0</v>
      </c>
      <c r="F33" s="73">
        <v>0</v>
      </c>
      <c r="G33" s="73">
        <v>0</v>
      </c>
      <c r="H33" s="73">
        <f t="shared" si="0"/>
        <v>0</v>
      </c>
      <c r="I33" s="94"/>
      <c r="J33" s="102"/>
    </row>
    <row r="34" customHeight="1" spans="1:10">
      <c r="A34" s="71"/>
      <c r="B34" s="72"/>
      <c r="C34" s="73"/>
      <c r="D34" s="74"/>
      <c r="E34" s="73"/>
      <c r="F34" s="73">
        <v>0</v>
      </c>
      <c r="G34" s="73">
        <v>0</v>
      </c>
      <c r="H34" s="73">
        <f t="shared" si="0"/>
        <v>0</v>
      </c>
      <c r="I34" s="94"/>
      <c r="J34" s="103"/>
    </row>
    <row r="35" customHeight="1" spans="1:10">
      <c r="A35" s="71"/>
      <c r="B35" s="72"/>
      <c r="C35" s="73"/>
      <c r="D35" s="74"/>
      <c r="E35" s="73"/>
      <c r="F35" s="73">
        <v>0</v>
      </c>
      <c r="G35" s="73">
        <v>0</v>
      </c>
      <c r="H35" s="73">
        <f t="shared" si="0"/>
        <v>0</v>
      </c>
      <c r="I35" s="94"/>
      <c r="J35" s="103"/>
    </row>
    <row r="36" customHeight="1" spans="1:10">
      <c r="A36" s="71"/>
      <c r="B36" s="72"/>
      <c r="C36" s="73"/>
      <c r="D36" s="74"/>
      <c r="E36" s="73"/>
      <c r="F36" s="73">
        <v>0</v>
      </c>
      <c r="G36" s="73">
        <v>0</v>
      </c>
      <c r="H36" s="73">
        <f t="shared" si="0"/>
        <v>0</v>
      </c>
      <c r="I36" s="94"/>
      <c r="J36" s="103"/>
    </row>
    <row r="37" s="60" customFormat="1" customHeight="1" spans="1:10">
      <c r="A37" s="75"/>
      <c r="B37" s="76" t="s">
        <v>35</v>
      </c>
      <c r="C37" s="77">
        <f>SUM(C33)</f>
        <v>0</v>
      </c>
      <c r="D37" s="77">
        <f t="shared" ref="D37:E37" si="13">SUM(D33)</f>
        <v>0</v>
      </c>
      <c r="E37" s="77">
        <f t="shared" si="13"/>
        <v>0</v>
      </c>
      <c r="F37" s="77">
        <f>SUM(F33:F36)</f>
        <v>0</v>
      </c>
      <c r="G37" s="77">
        <f t="shared" ref="G37:H37" si="14">SUM(G33:G36)</f>
        <v>0</v>
      </c>
      <c r="H37" s="77">
        <f t="shared" si="14"/>
        <v>0</v>
      </c>
      <c r="I37" s="97"/>
      <c r="J37" s="104"/>
    </row>
    <row r="38" customHeight="1" spans="1:10">
      <c r="A38" s="71">
        <v>8</v>
      </c>
      <c r="B38" s="72" t="s">
        <v>36</v>
      </c>
      <c r="C38" s="73">
        <v>0</v>
      </c>
      <c r="D38" s="74"/>
      <c r="E38" s="73">
        <f t="shared" si="2"/>
        <v>0</v>
      </c>
      <c r="F38" s="73">
        <v>0</v>
      </c>
      <c r="G38" s="73">
        <v>0</v>
      </c>
      <c r="H38" s="73">
        <f t="shared" si="0"/>
        <v>0</v>
      </c>
      <c r="I38" s="94"/>
      <c r="J38" s="99" t="s">
        <v>37</v>
      </c>
    </row>
    <row r="39" customHeight="1" spans="1:10">
      <c r="A39" s="71"/>
      <c r="B39" s="72"/>
      <c r="C39" s="73"/>
      <c r="D39" s="74"/>
      <c r="E39" s="73"/>
      <c r="F39" s="73">
        <v>0</v>
      </c>
      <c r="G39" s="73">
        <v>0</v>
      </c>
      <c r="H39" s="73">
        <f t="shared" si="0"/>
        <v>0</v>
      </c>
      <c r="I39" s="94"/>
      <c r="J39" s="100"/>
    </row>
    <row r="40" s="60" customFormat="1" customHeight="1" spans="1:10">
      <c r="A40" s="75"/>
      <c r="B40" s="76" t="s">
        <v>38</v>
      </c>
      <c r="C40" s="77">
        <f>SUM(C38)</f>
        <v>0</v>
      </c>
      <c r="D40" s="77">
        <f t="shared" ref="D40:E40" si="15">SUM(D38)</f>
        <v>0</v>
      </c>
      <c r="E40" s="77">
        <f t="shared" si="15"/>
        <v>0</v>
      </c>
      <c r="F40" s="77">
        <f>SUM(F38:F39)</f>
        <v>0</v>
      </c>
      <c r="G40" s="77">
        <f t="shared" ref="G40:H40" si="16">SUM(G38:G39)</f>
        <v>0</v>
      </c>
      <c r="H40" s="77">
        <f t="shared" si="16"/>
        <v>0</v>
      </c>
      <c r="I40" s="97"/>
      <c r="J40" s="101"/>
    </row>
    <row r="41" customHeight="1" spans="1:10">
      <c r="A41" s="71">
        <v>9</v>
      </c>
      <c r="B41" s="72" t="s">
        <v>39</v>
      </c>
      <c r="C41" s="73">
        <v>0</v>
      </c>
      <c r="D41" s="74"/>
      <c r="E41" s="73">
        <f t="shared" si="2"/>
        <v>0</v>
      </c>
      <c r="F41" s="73">
        <v>0</v>
      </c>
      <c r="G41" s="73">
        <v>0</v>
      </c>
      <c r="H41" s="73">
        <f t="shared" si="0"/>
        <v>0</v>
      </c>
      <c r="I41" s="94"/>
      <c r="J41" s="95" t="s">
        <v>40</v>
      </c>
    </row>
    <row r="42" customHeight="1" spans="1:10">
      <c r="A42" s="71"/>
      <c r="B42" s="72"/>
      <c r="C42" s="73"/>
      <c r="D42" s="74"/>
      <c r="E42" s="73"/>
      <c r="F42" s="73">
        <v>0</v>
      </c>
      <c r="G42" s="73">
        <v>0</v>
      </c>
      <c r="H42" s="73">
        <f t="shared" si="0"/>
        <v>0</v>
      </c>
      <c r="I42" s="94"/>
      <c r="J42" s="96"/>
    </row>
    <row r="43" customHeight="1" spans="1:10">
      <c r="A43" s="71"/>
      <c r="B43" s="72"/>
      <c r="C43" s="73"/>
      <c r="D43" s="74"/>
      <c r="E43" s="73"/>
      <c r="F43" s="73">
        <v>0</v>
      </c>
      <c r="G43" s="73">
        <v>0</v>
      </c>
      <c r="H43" s="73">
        <f t="shared" si="0"/>
        <v>0</v>
      </c>
      <c r="I43" s="94"/>
      <c r="J43" s="96"/>
    </row>
    <row r="44" s="60" customFormat="1" customHeight="1" spans="1:10">
      <c r="A44" s="75"/>
      <c r="B44" s="76" t="s">
        <v>41</v>
      </c>
      <c r="C44" s="77">
        <f>SUM(C41)</f>
        <v>0</v>
      </c>
      <c r="D44" s="77">
        <f t="shared" ref="D44:E44" si="17">SUM(D41)</f>
        <v>0</v>
      </c>
      <c r="E44" s="77">
        <f t="shared" si="17"/>
        <v>0</v>
      </c>
      <c r="F44" s="77">
        <f>SUM(F41:F43)</f>
        <v>0</v>
      </c>
      <c r="G44" s="77">
        <f t="shared" ref="G44:H44" si="18">SUM(G41:G43)</f>
        <v>0</v>
      </c>
      <c r="H44" s="77">
        <f t="shared" si="18"/>
        <v>0</v>
      </c>
      <c r="I44" s="97"/>
      <c r="J44" s="98"/>
    </row>
    <row r="45" customHeight="1" spans="1:10">
      <c r="A45" s="78">
        <v>10</v>
      </c>
      <c r="B45" s="72" t="s">
        <v>42</v>
      </c>
      <c r="C45" s="73">
        <v>0</v>
      </c>
      <c r="D45" s="74"/>
      <c r="E45" s="73">
        <f t="shared" si="2"/>
        <v>0</v>
      </c>
      <c r="F45" s="73">
        <v>0</v>
      </c>
      <c r="G45" s="73">
        <v>0</v>
      </c>
      <c r="H45" s="73">
        <f t="shared" si="0"/>
        <v>0</v>
      </c>
      <c r="I45" s="94"/>
      <c r="J45" s="102"/>
    </row>
    <row r="46" customHeight="1" spans="1:10">
      <c r="A46" s="84"/>
      <c r="B46" s="72"/>
      <c r="C46" s="73"/>
      <c r="D46" s="74"/>
      <c r="E46" s="73"/>
      <c r="F46" s="73">
        <v>0</v>
      </c>
      <c r="G46" s="73">
        <v>0</v>
      </c>
      <c r="H46" s="73">
        <f t="shared" si="0"/>
        <v>0</v>
      </c>
      <c r="I46" s="94"/>
      <c r="J46" s="103"/>
    </row>
    <row r="47" customHeight="1" spans="1:10">
      <c r="A47" s="84"/>
      <c r="B47" s="72"/>
      <c r="C47" s="73"/>
      <c r="D47" s="74"/>
      <c r="E47" s="73"/>
      <c r="F47" s="73">
        <v>0</v>
      </c>
      <c r="G47" s="73">
        <v>0</v>
      </c>
      <c r="H47" s="73">
        <f t="shared" si="0"/>
        <v>0</v>
      </c>
      <c r="I47" s="94"/>
      <c r="J47" s="103"/>
    </row>
    <row r="48" s="60" customFormat="1" customHeight="1" spans="1:10">
      <c r="A48" s="75"/>
      <c r="B48" s="76" t="s">
        <v>43</v>
      </c>
      <c r="C48" s="77">
        <f>SUM(C45)</f>
        <v>0</v>
      </c>
      <c r="D48" s="77">
        <f t="shared" ref="D48:E48" si="19">SUM(D45)</f>
        <v>0</v>
      </c>
      <c r="E48" s="77">
        <f t="shared" si="19"/>
        <v>0</v>
      </c>
      <c r="F48" s="77">
        <f>SUM(F45:F47)</f>
        <v>0</v>
      </c>
      <c r="G48" s="77">
        <f>SUM(G45:G47)</f>
        <v>0</v>
      </c>
      <c r="H48" s="77">
        <f>SUM(H45:H47)</f>
        <v>0</v>
      </c>
      <c r="I48" s="97"/>
      <c r="J48" s="104"/>
    </row>
    <row r="49" customHeight="1" spans="1:10">
      <c r="A49" s="75"/>
      <c r="B49" s="76" t="s">
        <v>44</v>
      </c>
      <c r="C49" s="77">
        <f>SUM(C48,C44,C40,C37,C32,C27,C24,C21,C16,C13)</f>
        <v>10000</v>
      </c>
      <c r="D49" s="77">
        <f t="shared" ref="D49:H49" si="20">SUM(D48,D44,D40,D37,D32,D27,D24,D21,D16,D13)</f>
        <v>2</v>
      </c>
      <c r="E49" s="77">
        <f t="shared" si="20"/>
        <v>10000</v>
      </c>
      <c r="F49" s="77">
        <f t="shared" si="20"/>
        <v>4199</v>
      </c>
      <c r="G49" s="77">
        <f t="shared" si="20"/>
        <v>0</v>
      </c>
      <c r="H49" s="77">
        <f t="shared" si="20"/>
        <v>4199</v>
      </c>
      <c r="I49" s="97"/>
      <c r="J49" s="105"/>
    </row>
    <row r="53" customHeight="1" spans="1:9">
      <c r="A53" s="85" t="s">
        <v>45</v>
      </c>
      <c r="B53" s="86"/>
      <c r="C53" s="87" t="s">
        <v>46</v>
      </c>
      <c r="D53" s="87"/>
      <c r="E53" s="87" t="s">
        <v>47</v>
      </c>
      <c r="F53" s="87"/>
      <c r="G53" s="87" t="s">
        <v>48</v>
      </c>
      <c r="H53" s="87"/>
      <c r="I53" s="106" t="s">
        <v>49</v>
      </c>
    </row>
    <row r="54" customHeight="1" spans="1:9">
      <c r="A54" s="88">
        <f>E49</f>
        <v>10000</v>
      </c>
      <c r="B54" s="89"/>
      <c r="C54" s="89">
        <f>H49</f>
        <v>4199</v>
      </c>
      <c r="D54" s="89"/>
      <c r="E54" s="89">
        <f>F49</f>
        <v>4199</v>
      </c>
      <c r="F54" s="89"/>
      <c r="G54" s="89">
        <f>G49</f>
        <v>0</v>
      </c>
      <c r="H54" s="89"/>
      <c r="I54" s="107">
        <f>A54-C54</f>
        <v>5801</v>
      </c>
    </row>
    <row r="56" customHeight="1" spans="1:9">
      <c r="A56" s="90" t="s">
        <v>50</v>
      </c>
      <c r="B56" s="91"/>
      <c r="C56" s="92" t="s">
        <v>51</v>
      </c>
      <c r="D56" s="90"/>
      <c r="E56" s="90" t="s">
        <v>52</v>
      </c>
      <c r="F56" s="90"/>
      <c r="G56" s="90" t="s">
        <v>53</v>
      </c>
      <c r="H56" s="90"/>
      <c r="I56" s="91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4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7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48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6"/>
  <sheetViews>
    <sheetView workbookViewId="0">
      <selection activeCell="G12" sqref="G12:G1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4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46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47"/>
      <c r="J7" s="11"/>
      <c r="K7" s="46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8"/>
      <c r="J8" s="49" t="s">
        <v>67</v>
      </c>
      <c r="K8" s="5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51"/>
      <c r="J11" s="30"/>
      <c r="K11" s="52" t="s">
        <v>76</v>
      </c>
    </row>
    <row r="12" ht="20.1" customHeight="1" spans="2:11">
      <c r="B12" s="23"/>
      <c r="C12" s="24"/>
      <c r="D12" s="27"/>
      <c r="E12" s="28"/>
      <c r="F12" s="29" t="s">
        <v>77</v>
      </c>
      <c r="G12" s="30">
        <v>75</v>
      </c>
      <c r="H12" s="26"/>
      <c r="I12" s="51"/>
      <c r="J12" s="30"/>
      <c r="K12" s="52" t="s">
        <v>78</v>
      </c>
    </row>
    <row r="13" ht="20.1" customHeight="1" spans="2:11">
      <c r="B13" s="23"/>
      <c r="C13" s="24"/>
      <c r="D13" s="27"/>
      <c r="E13" s="28"/>
      <c r="F13" s="31"/>
      <c r="G13" s="30">
        <v>36</v>
      </c>
      <c r="H13" s="26"/>
      <c r="I13" s="51"/>
      <c r="J13" s="30"/>
      <c r="K13" s="52" t="s">
        <v>79</v>
      </c>
    </row>
    <row r="14" ht="20.1" customHeight="1" spans="2:11">
      <c r="B14" s="23">
        <v>2</v>
      </c>
      <c r="C14" s="24"/>
      <c r="D14" s="27"/>
      <c r="F14" s="31"/>
      <c r="G14" s="30">
        <v>46</v>
      </c>
      <c r="H14" s="26"/>
      <c r="I14" s="51"/>
      <c r="J14" s="30"/>
      <c r="K14" s="52" t="s">
        <v>80</v>
      </c>
    </row>
    <row r="15" ht="28.5" spans="2:11">
      <c r="B15" s="23"/>
      <c r="C15" s="24"/>
      <c r="D15" s="27"/>
      <c r="E15" s="32"/>
      <c r="F15" s="33"/>
      <c r="G15" s="30">
        <v>154.4</v>
      </c>
      <c r="H15" s="26"/>
      <c r="I15" s="51"/>
      <c r="J15" s="30"/>
      <c r="K15" s="53" t="s">
        <v>81</v>
      </c>
    </row>
    <row r="16" ht="20.1" customHeight="1" spans="2:11">
      <c r="B16" s="23">
        <v>3</v>
      </c>
      <c r="C16" s="24"/>
      <c r="D16" s="27"/>
      <c r="E16" s="23" t="s">
        <v>82</v>
      </c>
      <c r="F16" s="24"/>
      <c r="G16" s="26">
        <v>0</v>
      </c>
      <c r="H16" s="26"/>
      <c r="I16" s="51"/>
      <c r="J16" s="30"/>
      <c r="K16" s="52" t="s">
        <v>76</v>
      </c>
    </row>
    <row r="17" ht="20.1" customHeight="1" spans="2:11">
      <c r="B17" s="23">
        <v>4</v>
      </c>
      <c r="C17" s="24"/>
      <c r="D17" s="27"/>
      <c r="E17" s="23" t="s">
        <v>83</v>
      </c>
      <c r="F17" s="24"/>
      <c r="G17" s="26">
        <v>332.8</v>
      </c>
      <c r="H17" s="26"/>
      <c r="I17" s="51"/>
      <c r="J17" s="30"/>
      <c r="K17" s="52" t="s">
        <v>84</v>
      </c>
    </row>
    <row r="18" ht="20.1" customHeight="1" spans="2:11">
      <c r="B18" s="23">
        <v>5</v>
      </c>
      <c r="C18" s="24"/>
      <c r="D18" s="25" t="s">
        <v>42</v>
      </c>
      <c r="E18" s="34"/>
      <c r="F18" s="34"/>
      <c r="G18" s="26">
        <v>0</v>
      </c>
      <c r="H18" s="26"/>
      <c r="I18" s="51"/>
      <c r="J18" s="30"/>
      <c r="K18" s="52"/>
    </row>
    <row r="19" ht="20.1" customHeight="1" spans="2:11">
      <c r="B19" s="23">
        <v>6</v>
      </c>
      <c r="C19" s="24"/>
      <c r="D19" s="27"/>
      <c r="E19" s="34"/>
      <c r="F19" s="34"/>
      <c r="G19" s="26">
        <v>0</v>
      </c>
      <c r="H19" s="26"/>
      <c r="I19" s="51"/>
      <c r="J19" s="30"/>
      <c r="K19" s="52"/>
    </row>
    <row r="20" ht="20.1" customHeight="1" spans="2:11">
      <c r="B20" s="23">
        <v>7</v>
      </c>
      <c r="C20" s="24"/>
      <c r="D20" s="35"/>
      <c r="E20" s="34"/>
      <c r="F20" s="34"/>
      <c r="G20" s="26">
        <v>0</v>
      </c>
      <c r="H20" s="26"/>
      <c r="I20" s="51"/>
      <c r="J20" s="30"/>
      <c r="K20" s="52"/>
    </row>
    <row r="21" ht="20.1" customHeight="1" spans="2:11">
      <c r="B21" s="20" t="s">
        <v>44</v>
      </c>
      <c r="C21" s="36"/>
      <c r="D21" s="36"/>
      <c r="E21" s="36"/>
      <c r="F21" s="21"/>
      <c r="G21" s="37">
        <f>SUM(G11:G20)</f>
        <v>644.2</v>
      </c>
      <c r="H21" s="37">
        <f>SUM(H11:H20)</f>
        <v>0</v>
      </c>
      <c r="I21" s="54">
        <f>SUM(I11:J20)</f>
        <v>0</v>
      </c>
      <c r="J21" s="55"/>
      <c r="K21" s="56"/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57"/>
      <c r="K22" s="17"/>
    </row>
    <row r="23" ht="20.1" customHeight="1" spans="2:11">
      <c r="B23" s="22" t="s">
        <v>71</v>
      </c>
      <c r="C23" s="22"/>
      <c r="D23" s="22"/>
      <c r="E23" s="22"/>
      <c r="F23" s="22"/>
      <c r="G23" s="22" t="s">
        <v>85</v>
      </c>
      <c r="H23" s="22"/>
      <c r="I23" s="22"/>
      <c r="J23" s="22"/>
      <c r="K23" s="22" t="s">
        <v>86</v>
      </c>
    </row>
    <row r="24" ht="20.1" customHeight="1" spans="2:11">
      <c r="B24" s="38">
        <f>H21</f>
        <v>0</v>
      </c>
      <c r="C24" s="38"/>
      <c r="D24" s="38"/>
      <c r="E24" s="38"/>
      <c r="F24" s="38"/>
      <c r="G24" s="38">
        <f>I21</f>
        <v>0</v>
      </c>
      <c r="H24" s="38"/>
      <c r="I24" s="38"/>
      <c r="J24" s="38"/>
      <c r="K24" s="58">
        <f>SUM(B24:J24)</f>
        <v>0</v>
      </c>
    </row>
    <row r="25" ht="20.1" customHeight="1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0.1" customHeight="1" spans="2:11">
      <c r="B26" s="17" t="s">
        <v>87</v>
      </c>
      <c r="C26" s="17"/>
      <c r="D26" s="17"/>
      <c r="E26" s="17"/>
      <c r="F26" s="17" t="s">
        <v>51</v>
      </c>
      <c r="G26" s="17" t="s">
        <v>88</v>
      </c>
      <c r="H26" s="17"/>
      <c r="I26" s="17"/>
      <c r="J26" s="17" t="s">
        <v>53</v>
      </c>
      <c r="K26" s="17"/>
    </row>
    <row r="27" ht="20.1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1" customHeight="1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ht="20.1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ht="20.1" customHeight="1" spans="2:11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ht="20.1" customHeight="1" spans="2:11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ht="20.1" customHeight="1" spans="2:11"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39" ht="20.1" customHeight="1" spans="2:11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ht="20.1" customHeight="1" spans="2:11"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1" ht="20.1" customHeight="1" spans="2:11"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4" ht="18.75" spans="1:11">
      <c r="A44" s="2" t="s">
        <v>89</v>
      </c>
      <c r="B44" s="2"/>
      <c r="C44" s="2"/>
      <c r="D44" s="2"/>
      <c r="E44" s="2"/>
      <c r="F44" s="2"/>
      <c r="G44" s="2"/>
      <c r="H44" s="2"/>
      <c r="I44" s="2"/>
      <c r="J44" s="2"/>
      <c r="K44" s="2"/>
    </row>
    <row r="46" ht="20.1" customHeight="1" spans="2:11">
      <c r="B46" s="4"/>
      <c r="C46" s="5"/>
      <c r="D46" s="6" t="s">
        <v>55</v>
      </c>
      <c r="E46" s="6"/>
      <c r="F46" s="7" t="str">
        <f>F5</f>
        <v>马丽娜</v>
      </c>
      <c r="G46" s="7"/>
      <c r="H46" s="6" t="s">
        <v>57</v>
      </c>
      <c r="I46" s="5"/>
      <c r="J46" s="7" t="str">
        <f>J5</f>
        <v>业务助理</v>
      </c>
      <c r="K46" s="45"/>
    </row>
    <row r="47" ht="20.1" customHeight="1" spans="2:11">
      <c r="B47" s="8"/>
      <c r="C47" s="9"/>
      <c r="D47" s="10" t="s">
        <v>59</v>
      </c>
      <c r="E47" s="10"/>
      <c r="F47" s="11" t="str">
        <f>F6</f>
        <v>西安</v>
      </c>
      <c r="G47" s="11"/>
      <c r="H47" s="10" t="s">
        <v>61</v>
      </c>
      <c r="I47" s="9"/>
      <c r="J47" s="11" t="str">
        <f>J6</f>
        <v>会将2部B组</v>
      </c>
      <c r="K47" s="46"/>
    </row>
    <row r="48" ht="20.1" customHeight="1" spans="2:11">
      <c r="B48" s="8"/>
      <c r="C48" s="9"/>
      <c r="D48" s="10" t="s">
        <v>63</v>
      </c>
      <c r="E48" s="10"/>
      <c r="F48" s="39" t="str">
        <f>F7</f>
        <v>7月21日-25日</v>
      </c>
      <c r="G48" s="39"/>
      <c r="H48" s="10" t="s">
        <v>65</v>
      </c>
      <c r="I48" s="47"/>
      <c r="J48" s="11">
        <f>J7</f>
        <v>0</v>
      </c>
      <c r="K48" s="46"/>
    </row>
    <row r="49" ht="20.1" customHeight="1" spans="2:11">
      <c r="B49" s="13"/>
      <c r="C49" s="14"/>
      <c r="D49" s="15"/>
      <c r="E49" s="15"/>
      <c r="F49" s="16"/>
      <c r="G49" s="16"/>
      <c r="H49" s="15" t="s">
        <v>66</v>
      </c>
      <c r="I49" s="48"/>
      <c r="J49" s="16" t="str">
        <f>J8</f>
        <v>KMJB-180722-ANS291</v>
      </c>
      <c r="K49" s="50"/>
    </row>
    <row r="50" ht="20.1" customHeight="1"/>
    <row r="51" ht="20.1" customHeight="1" spans="2:11">
      <c r="B51" s="34"/>
      <c r="C51" s="34"/>
      <c r="D51" s="40" t="s">
        <v>90</v>
      </c>
      <c r="E51" s="34" t="s">
        <v>91</v>
      </c>
      <c r="F51" s="34"/>
      <c r="G51" s="26" t="s">
        <v>92</v>
      </c>
      <c r="H51" s="26" t="s">
        <v>93</v>
      </c>
      <c r="I51" s="26" t="s">
        <v>44</v>
      </c>
      <c r="J51" s="26"/>
      <c r="K51" s="59" t="s">
        <v>73</v>
      </c>
    </row>
    <row r="52" ht="20.1" customHeight="1" spans="2:11">
      <c r="B52" s="34">
        <v>1</v>
      </c>
      <c r="C52" s="34"/>
      <c r="D52" s="41"/>
      <c r="E52" s="42"/>
      <c r="F52" s="34"/>
      <c r="G52" s="26">
        <v>0</v>
      </c>
      <c r="H52" s="26">
        <v>0</v>
      </c>
      <c r="I52" s="51">
        <f>G52*H52</f>
        <v>0</v>
      </c>
      <c r="J52" s="30"/>
      <c r="K52" s="53"/>
    </row>
    <row r="53" ht="20.1" customHeight="1" spans="2:11">
      <c r="B53" s="34">
        <v>2</v>
      </c>
      <c r="C53" s="34"/>
      <c r="D53" s="41"/>
      <c r="E53" s="43"/>
      <c r="F53" s="43"/>
      <c r="G53" s="26">
        <v>0</v>
      </c>
      <c r="H53" s="26">
        <v>0</v>
      </c>
      <c r="I53" s="51">
        <f>G53*H53</f>
        <v>0</v>
      </c>
      <c r="J53" s="30"/>
      <c r="K53" s="53"/>
    </row>
    <row r="54" ht="20.1" customHeight="1" spans="2:11">
      <c r="B54" s="34">
        <v>3</v>
      </c>
      <c r="C54" s="34"/>
      <c r="D54" s="41"/>
      <c r="E54" s="34"/>
      <c r="F54" s="34"/>
      <c r="G54" s="26"/>
      <c r="H54" s="26"/>
      <c r="I54" s="51"/>
      <c r="J54" s="30"/>
      <c r="K54" s="53"/>
    </row>
    <row r="55" ht="20.1" customHeight="1" spans="2:11">
      <c r="B55" s="20" t="s">
        <v>44</v>
      </c>
      <c r="C55" s="36"/>
      <c r="D55" s="36"/>
      <c r="E55" s="36"/>
      <c r="F55" s="21"/>
      <c r="G55" s="37"/>
      <c r="H55" s="37">
        <f>SUM(H22:H54)</f>
        <v>0</v>
      </c>
      <c r="I55" s="54">
        <f>SUM(I52:J54)</f>
        <v>0</v>
      </c>
      <c r="J55" s="55"/>
      <c r="K55" s="56"/>
    </row>
    <row r="56" ht="20.1" customHeight="1" spans="2:11">
      <c r="B56" s="17" t="s">
        <v>87</v>
      </c>
      <c r="C56" s="17"/>
      <c r="D56" s="17"/>
      <c r="E56" s="17"/>
      <c r="F56" s="17" t="s">
        <v>51</v>
      </c>
      <c r="G56" s="17" t="s">
        <v>88</v>
      </c>
      <c r="H56" s="17"/>
      <c r="I56" s="17"/>
      <c r="J56" s="17" t="s">
        <v>53</v>
      </c>
      <c r="K56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4:C14"/>
    <mergeCell ref="I14:J14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44:K44"/>
    <mergeCell ref="F46:G46"/>
    <mergeCell ref="J46:K46"/>
    <mergeCell ref="F47:G47"/>
    <mergeCell ref="J47:K47"/>
    <mergeCell ref="F48:G48"/>
    <mergeCell ref="J48:K48"/>
    <mergeCell ref="J49:K49"/>
    <mergeCell ref="B51:C51"/>
    <mergeCell ref="E51:F51"/>
    <mergeCell ref="I51:J51"/>
    <mergeCell ref="B52:C52"/>
    <mergeCell ref="E52:F52"/>
    <mergeCell ref="I52:J52"/>
    <mergeCell ref="B53:C53"/>
    <mergeCell ref="E53:F53"/>
    <mergeCell ref="I53:J53"/>
    <mergeCell ref="B54:C54"/>
    <mergeCell ref="E54:F54"/>
    <mergeCell ref="I54:J54"/>
    <mergeCell ref="B55:F55"/>
    <mergeCell ref="I55:J55"/>
    <mergeCell ref="D11:D17"/>
    <mergeCell ref="D18:D20"/>
    <mergeCell ref="F12:F15"/>
  </mergeCells>
  <pageMargins left="0.699305555555556" right="0.699305555555556" top="0.75" bottom="0.75" header="0.3" footer="0.3"/>
  <pageSetup paperSize="9" scale="95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2018-07-31T09:23:57Z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