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<sst xmlns="http://schemas.openxmlformats.org/spreadsheetml/2006/main" count="86" uniqueCount="79">
  <si>
    <t>【借款报销单】</t>
  </si>
  <si>
    <t xml:space="preserve">团号：HMOA-240102-HCB877 </t>
  </si>
  <si>
    <t>会议日期：2023年12月22-27日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</si>
  <si>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</si>
  <si>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</si>
  <si>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</si>
  <si>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</si>
  <si>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</si>
  <si>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</si>
  <si>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</si>
  <si>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</si>
  <si>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</si>
  <si>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</si>
  <si>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</si>
  <si>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</si>
  <si>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</si>
  <si>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</si>
  <si>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</si>
  <si>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</si>
  <si>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</si>
  <si>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</si>
  <si>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</si>
  <si>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</si>
  <si>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</si>
  <si>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</si>
  <si>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</si>
  <si>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</si>
  <si>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</si>
  <si>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伴手礼+奖品+装饰小熊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</si>
  <si>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</si>
  <si>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</si>
  <si>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</si>
  <si>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</si>
  <si>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</si>
  <si>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</si>
  <si>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</si>
  <si>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</si>
  <si>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</si>
  <si>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</si>
  <si>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</si>
  <si>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</si>
  <si>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</si>
  <si>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份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</si>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</sst>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85" zoomScaleNormal="85" workbookViewId="0">
      <selection activeCell="J56" sqref="J56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6666666666667" customWidth="1"/>
    <col min="6" max="6" width="13.1111111111111"/>
    <col min="8" max="8" width="13.1111111111111"/>
    <col min="9" max="9" width="38.666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>
        <v>0</v>
      </c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>
        <v>0</v>
      </c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>
        <v>0</v>
      </c>
      <c r="E22" s="61">
        <f>C22*D22</f>
        <v>0</v>
      </c>
      <c r="F22" s="61">
        <v>0</v>
      </c>
      <c r="G22" s="61">
        <v>0</v>
      </c>
      <c r="H22" s="61"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5">SUM(D22)</f>
        <v>0</v>
      </c>
      <c r="E24" s="65">
        <f t="shared" si="5"/>
        <v>0</v>
      </c>
      <c r="F24" s="65">
        <f>SUM(F22:F23)</f>
        <v>0</v>
      </c>
      <c r="G24" s="65">
        <f t="shared" ref="G24:H24" si="6">SUM(G22:G23)</f>
        <v>0</v>
      </c>
      <c r="H24" s="65">
        <f t="shared" si="6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20000</v>
      </c>
      <c r="D25" s="66">
        <v>1</v>
      </c>
      <c r="E25" s="68">
        <f>C25*D25</f>
        <v>20000</v>
      </c>
      <c r="F25" s="61">
        <v>0</v>
      </c>
      <c r="G25" s="61">
        <v>0</v>
      </c>
      <c r="H25" s="61">
        <f>F25+G25</f>
        <v>0</v>
      </c>
      <c r="I25" s="82" t="s">
        <v>28</v>
      </c>
      <c r="J25" s="83" t="s">
        <v>29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2"/>
      <c r="J26" s="84"/>
    </row>
    <row r="27" s="48" customFormat="1" customHeight="1" spans="1:10">
      <c r="A27" s="63"/>
      <c r="B27" s="64" t="s">
        <v>30</v>
      </c>
      <c r="C27" s="65">
        <f>SUM(C25)</f>
        <v>20000</v>
      </c>
      <c r="D27" s="65">
        <f t="shared" ref="D27:E27" si="8">SUM(D25)</f>
        <v>1</v>
      </c>
      <c r="E27" s="65">
        <f t="shared" si="8"/>
        <v>20000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5"/>
      <c r="J27" s="86"/>
    </row>
    <row r="28" customHeight="1" spans="1:10">
      <c r="A28" s="59">
        <v>6</v>
      </c>
      <c r="B28" s="60" t="s">
        <v>31</v>
      </c>
      <c r="C28" s="61">
        <v>0</v>
      </c>
      <c r="D28" s="62">
        <v>0</v>
      </c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32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33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5"/>
      <c r="J32" s="89"/>
    </row>
    <row r="33" customHeight="1" spans="1:10">
      <c r="A33" s="59">
        <v>7</v>
      </c>
      <c r="B33" s="60" t="s">
        <v>34</v>
      </c>
      <c r="C33" s="61">
        <v>0</v>
      </c>
      <c r="D33" s="62">
        <v>0</v>
      </c>
      <c r="E33" s="61">
        <f>C33*D33</f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35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0</v>
      </c>
      <c r="H37" s="65">
        <f t="shared" si="13"/>
        <v>0</v>
      </c>
      <c r="I37" s="85"/>
      <c r="J37" s="92"/>
    </row>
    <row r="38" customHeight="1" spans="1:10">
      <c r="A38" s="59">
        <v>8</v>
      </c>
      <c r="B38" s="60" t="s">
        <v>36</v>
      </c>
      <c r="C38" s="61">
        <v>0</v>
      </c>
      <c r="D38" s="62">
        <v>0</v>
      </c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37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38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5"/>
      <c r="J40" s="89"/>
    </row>
    <row r="41" customHeight="1" spans="1:10">
      <c r="A41" s="59">
        <v>9</v>
      </c>
      <c r="B41" s="60" t="s">
        <v>39</v>
      </c>
      <c r="C41" s="61">
        <v>0</v>
      </c>
      <c r="D41" s="62">
        <v>0</v>
      </c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40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41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5"/>
      <c r="J44" s="86"/>
    </row>
    <row r="45" customHeight="1" spans="1:10">
      <c r="A45" s="66" t="s">
        <v>42</v>
      </c>
      <c r="B45" s="60" t="s">
        <v>43</v>
      </c>
      <c r="C45" s="61">
        <v>0</v>
      </c>
      <c r="D45" s="62">
        <v>0</v>
      </c>
      <c r="E45" s="61">
        <f>C45*D45</f>
        <v>0</v>
      </c>
      <c r="F45" s="61">
        <v>0</v>
      </c>
      <c r="G45" s="61">
        <v>0</v>
      </c>
      <c r="H45" s="61"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>F46+G46</f>
        <v>0</v>
      </c>
      <c r="I46" s="82"/>
      <c r="J46" s="91"/>
    </row>
    <row r="47" customHeight="1" spans="1:10">
      <c r="A47" s="69"/>
      <c r="B47" s="60"/>
      <c r="C47" s="61"/>
      <c r="D47" s="62"/>
      <c r="E47" s="61"/>
      <c r="F47" s="61">
        <v>0</v>
      </c>
      <c r="G47" s="61">
        <v>0</v>
      </c>
      <c r="H47" s="61">
        <f>F47+G47</f>
        <v>0</v>
      </c>
      <c r="I47" s="82"/>
      <c r="J47" s="91"/>
    </row>
    <row r="48" s="48" customFormat="1" customHeight="1" spans="1:10">
      <c r="A48" s="63"/>
      <c r="B48" s="64" t="s">
        <v>44</v>
      </c>
      <c r="C48" s="65">
        <f>SUM(C45)</f>
        <v>0</v>
      </c>
      <c r="D48" s="65">
        <f t="shared" ref="D48:E48" si="18">SUM(D45)</f>
        <v>0</v>
      </c>
      <c r="E48" s="65">
        <f t="shared" si="18"/>
        <v>0</v>
      </c>
      <c r="F48" s="65">
        <f>SUM(F45:F47)</f>
        <v>0</v>
      </c>
      <c r="G48" s="65">
        <f>SUM(G45:G47)</f>
        <v>0</v>
      </c>
      <c r="H48" s="65">
        <f>SUM(H45:H47)</f>
        <v>0</v>
      </c>
      <c r="I48" s="85"/>
      <c r="J48" s="92"/>
    </row>
    <row r="49" customHeight="1" spans="1:10">
      <c r="A49" s="63"/>
      <c r="B49" s="64" t="s">
        <v>45</v>
      </c>
      <c r="C49" s="65">
        <f>SUM(C48,C44,C40,C37,C32,C27,C24,C21,C16,C13)</f>
        <v>20000</v>
      </c>
      <c r="D49" s="65">
        <f t="shared" ref="D49:H49" si="19">SUM(D48,D44,D40,D37,D32,D27,D24,D21,D16,D13)</f>
        <v>1</v>
      </c>
      <c r="E49" s="65">
        <f t="shared" si="19"/>
        <v>20000</v>
      </c>
      <c r="F49" s="65">
        <f t="shared" si="19"/>
        <v>0</v>
      </c>
      <c r="G49" s="65">
        <f t="shared" si="19"/>
        <v>0</v>
      </c>
      <c r="H49" s="65">
        <f t="shared" si="19"/>
        <v>0</v>
      </c>
      <c r="I49" s="85"/>
      <c r="J49" s="93"/>
    </row>
    <row r="53" customHeight="1" spans="1:9">
      <c r="A53" s="73" t="s">
        <v>46</v>
      </c>
      <c r="B53" s="74"/>
      <c r="C53" s="75" t="s">
        <v>47</v>
      </c>
      <c r="D53" s="75"/>
      <c r="E53" s="75" t="s">
        <v>48</v>
      </c>
      <c r="F53" s="75"/>
      <c r="G53" s="75" t="s">
        <v>49</v>
      </c>
      <c r="H53" s="75"/>
      <c r="I53" s="94" t="s">
        <v>50</v>
      </c>
    </row>
    <row r="54" customHeight="1" spans="1:9">
      <c r="A54" s="76">
        <f>E49</f>
        <v>20000</v>
      </c>
      <c r="B54" s="77"/>
      <c r="C54" s="77">
        <f>H49</f>
        <v>0</v>
      </c>
      <c r="D54" s="77"/>
      <c r="E54" s="77">
        <f>F49</f>
        <v>0</v>
      </c>
      <c r="F54" s="77"/>
      <c r="G54" s="77">
        <f>G49</f>
        <v>0</v>
      </c>
      <c r="H54" s="77"/>
      <c r="I54" s="95">
        <f>A54-C54</f>
        <v>20000</v>
      </c>
    </row>
    <row r="56" customHeight="1" spans="1:9">
      <c r="A56" s="78" t="s">
        <v>51</v>
      </c>
      <c r="B56" s="79"/>
      <c r="C56" s="80" t="s">
        <v>52</v>
      </c>
      <c r="D56" s="78"/>
      <c r="E56" s="78" t="s">
        <v>53</v>
      </c>
      <c r="F56" s="78"/>
      <c r="G56" s="78" t="s">
        <v>54</v>
      </c>
      <c r="H56" s="78"/>
      <c r="I56" s="79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L7" sqref="L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4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5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39"/>
      <c r="J11" s="40"/>
      <c r="K11" s="41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73</v>
      </c>
      <c r="F13" s="24"/>
      <c r="G13" s="26">
        <v>0</v>
      </c>
      <c r="H13" s="26"/>
      <c r="I13" s="39"/>
      <c r="J13" s="40"/>
      <c r="K13" s="41" t="s">
        <v>71</v>
      </c>
    </row>
    <row r="14" ht="20.1" customHeight="1" spans="2:11">
      <c r="B14" s="23">
        <v>4</v>
      </c>
      <c r="C14" s="24"/>
      <c r="D14" s="27"/>
      <c r="E14" s="23" t="s">
        <v>74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43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66</v>
      </c>
      <c r="C20" s="22"/>
      <c r="D20" s="22"/>
      <c r="E20" s="22"/>
      <c r="F20" s="22"/>
      <c r="G20" s="22" t="s">
        <v>75</v>
      </c>
      <c r="H20" s="22"/>
      <c r="I20" s="22"/>
      <c r="J20" s="22"/>
      <c r="K20" s="22" t="s">
        <v>76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77</v>
      </c>
      <c r="C23" s="17"/>
      <c r="D23" s="17"/>
      <c r="E23" s="17"/>
      <c r="F23" s="17" t="s">
        <v>52</v>
      </c>
      <c r="G23" s="17" t="s">
        <v>78</v>
      </c>
      <c r="H23" s="17"/>
      <c r="I23" s="17"/>
      <c r="J23" s="17" t="s">
        <v>54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2023-12-21T02:09:18Z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9413CB47410B4483AAB81635AD3C7D54_13</vt:lpwstr>
  </property>
</Properties>
</file>